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HHS\HomeDirs7\vid66n9\Documents\HV Rental Report\June 2025\V2 Updates\"/>
    </mc:Choice>
  </mc:AlternateContent>
  <xr:revisionPtr revIDLastSave="0" documentId="13_ncr:1_{8F42F49E-FA7F-4575-A0D1-C4232E0593CD}" xr6:coauthVersionLast="47" xr6:coauthVersionMax="47" xr10:uidLastSave="{00000000-0000-0000-0000-000000000000}"/>
  <bookViews>
    <workbookView xWindow="-28920" yWindow="1815" windowWidth="29040" windowHeight="15840" tabRatio="749" firstSheet="28" activeTab="28" xr2:uid="{00000000-000D-0000-FFFF-FFFF00000000}"/>
  </bookViews>
  <sheets>
    <sheet name="Contents" sheetId="93" r:id="rId1"/>
    <sheet name="Front page" sheetId="1" r:id="rId2"/>
    <sheet name="Table 1" sheetId="6" r:id="rId3"/>
    <sheet name="Figure 1" sheetId="107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12'!$A$3:$WWZ$162</definedName>
    <definedName name="_xlnm._FilterDatabase" localSheetId="26" hidden="1">'Table 14'!$A$4:$V$84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3">'Figure 1'!$A$1:$K$38</definedName>
    <definedName name="_xlnm.Print_Area" localSheetId="1">'Front page'!$A$1:$G$6</definedName>
    <definedName name="_xlnm.Print_Area" localSheetId="2">'Table 1'!$A$1:$E$8</definedName>
    <definedName name="_xlnm.Print_Area" localSheetId="20">'Table 10'!$A$3:$B$14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5'!$A$1:$D$6</definedName>
    <definedName name="_xlnm.Print_Area" localSheetId="10">'Table 6'!$A$1:$D$20</definedName>
    <definedName name="_xlnm.Print_Area" localSheetId="19">'Table 9'!$A$3:$G$14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" i="59" l="1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63" i="59"/>
  <c r="K64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92" i="59"/>
  <c r="K93" i="59"/>
  <c r="K94" i="59"/>
  <c r="K95" i="59"/>
  <c r="K96" i="59"/>
  <c r="K97" i="59"/>
  <c r="K98" i="59"/>
  <c r="K99" i="59"/>
  <c r="K100" i="59"/>
  <c r="K101" i="59"/>
  <c r="K102" i="59"/>
  <c r="K103" i="59"/>
  <c r="K104" i="59"/>
  <c r="K105" i="59"/>
  <c r="K106" i="59"/>
  <c r="K107" i="59"/>
  <c r="K108" i="59"/>
  <c r="K8" i="59"/>
  <c r="H8" i="59"/>
  <c r="H9" i="59"/>
  <c r="H107" i="59"/>
  <c r="H106" i="59"/>
  <c r="H105" i="59"/>
  <c r="H104" i="59"/>
  <c r="H103" i="59"/>
  <c r="H102" i="59"/>
  <c r="H101" i="59"/>
  <c r="H100" i="59"/>
  <c r="H99" i="59"/>
  <c r="H98" i="59"/>
  <c r="H97" i="59"/>
  <c r="H96" i="59"/>
  <c r="H95" i="59"/>
  <c r="H94" i="59"/>
  <c r="H93" i="59"/>
  <c r="H92" i="59"/>
  <c r="H91" i="59"/>
  <c r="H90" i="59"/>
  <c r="H89" i="59"/>
  <c r="H88" i="59"/>
  <c r="H87" i="59"/>
  <c r="H86" i="59"/>
  <c r="H85" i="59"/>
  <c r="H84" i="59"/>
  <c r="H83" i="59"/>
  <c r="H82" i="59"/>
  <c r="H81" i="59"/>
  <c r="H80" i="59"/>
  <c r="H79" i="59"/>
  <c r="H78" i="59"/>
  <c r="H77" i="59"/>
  <c r="H76" i="59"/>
  <c r="H75" i="59"/>
  <c r="H74" i="59"/>
  <c r="H73" i="59"/>
  <c r="H72" i="59"/>
  <c r="H71" i="59"/>
  <c r="H70" i="59"/>
  <c r="H69" i="59"/>
  <c r="H68" i="59"/>
  <c r="H67" i="59"/>
  <c r="H66" i="59"/>
  <c r="H65" i="59"/>
  <c r="H64" i="59"/>
  <c r="H63" i="59"/>
  <c r="H62" i="59"/>
  <c r="H61" i="59"/>
  <c r="H60" i="59"/>
  <c r="H59" i="59"/>
  <c r="H58" i="59"/>
  <c r="H57" i="59"/>
  <c r="H56" i="59"/>
  <c r="H55" i="59"/>
  <c r="H54" i="59"/>
  <c r="H53" i="59"/>
  <c r="H52" i="59"/>
  <c r="H51" i="59"/>
  <c r="H50" i="59"/>
  <c r="H49" i="59"/>
  <c r="H48" i="59"/>
  <c r="H47" i="59"/>
  <c r="H46" i="59"/>
  <c r="H45" i="59"/>
  <c r="H44" i="59"/>
  <c r="H43" i="59"/>
  <c r="H42" i="59"/>
  <c r="H41" i="59"/>
  <c r="H40" i="59"/>
  <c r="H39" i="59"/>
  <c r="H38" i="59"/>
  <c r="H37" i="59"/>
  <c r="H36" i="59"/>
  <c r="H35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E69" i="59"/>
  <c r="E107" i="59"/>
  <c r="E106" i="59" s="1"/>
  <c r="E105" i="59" s="1"/>
  <c r="E104" i="59" s="1"/>
  <c r="E103" i="59" s="1"/>
  <c r="E102" i="59" s="1"/>
  <c r="E101" i="59" s="1"/>
  <c r="E100" i="59" s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108" i="59"/>
  <c r="D109" i="59"/>
  <c r="D108" i="59" s="1"/>
  <c r="D107" i="59" s="1"/>
  <c r="D106" i="59" s="1"/>
  <c r="D105" i="59" s="1"/>
  <c r="D104" i="59" s="1"/>
  <c r="D103" i="59" s="1"/>
  <c r="D102" i="59" s="1"/>
  <c r="D101" i="59" s="1"/>
  <c r="D100" i="59" s="1"/>
  <c r="D99" i="59" s="1"/>
  <c r="D98" i="59" s="1"/>
  <c r="D97" i="59" s="1"/>
  <c r="D96" i="59" s="1"/>
  <c r="D95" i="59" s="1"/>
  <c r="D94" i="59" s="1"/>
  <c r="D93" i="59" s="1"/>
  <c r="D92" i="59" s="1"/>
  <c r="D91" i="59" s="1"/>
  <c r="D90" i="59" s="1"/>
  <c r="D89" i="59" s="1"/>
  <c r="E109" i="59"/>
  <c r="C18" i="59"/>
  <c r="C19" i="59"/>
  <c r="C20" i="59"/>
  <c r="C21" i="59"/>
  <c r="C22" i="59"/>
  <c r="C23" i="59"/>
  <c r="C24" i="59"/>
  <c r="C25" i="59"/>
  <c r="C26" i="59"/>
  <c r="C27" i="59"/>
  <c r="C28" i="59"/>
  <c r="C29" i="59"/>
  <c r="C30" i="59"/>
  <c r="C31" i="59"/>
  <c r="C32" i="59"/>
  <c r="C33" i="59"/>
  <c r="C34" i="59"/>
  <c r="C35" i="59"/>
  <c r="C36" i="59"/>
  <c r="C37" i="59"/>
  <c r="C38" i="59"/>
  <c r="C39" i="59"/>
  <c r="C40" i="59"/>
  <c r="C41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77" i="59"/>
  <c r="C78" i="59"/>
  <c r="C79" i="59"/>
  <c r="C80" i="59"/>
  <c r="C81" i="59"/>
  <c r="C82" i="59"/>
  <c r="C83" i="59"/>
  <c r="C84" i="59"/>
  <c r="C85" i="59"/>
  <c r="C86" i="59"/>
  <c r="C87" i="59"/>
  <c r="C88" i="59"/>
  <c r="C89" i="59"/>
  <c r="C90" i="59"/>
  <c r="C91" i="59"/>
  <c r="C92" i="59"/>
  <c r="C93" i="59"/>
  <c r="C94" i="59"/>
  <c r="C95" i="59"/>
  <c r="C96" i="59"/>
  <c r="C97" i="59"/>
  <c r="C98" i="59"/>
  <c r="C99" i="59"/>
  <c r="C100" i="59"/>
  <c r="C101" i="59"/>
  <c r="C102" i="59"/>
  <c r="C103" i="59"/>
  <c r="C104" i="59"/>
  <c r="C105" i="59"/>
  <c r="C106" i="59"/>
  <c r="C107" i="59"/>
  <c r="C108" i="59"/>
  <c r="C109" i="59"/>
  <c r="C17" i="59"/>
  <c r="C16" i="59"/>
  <c r="C15" i="59"/>
  <c r="C14" i="59"/>
  <c r="C13" i="59"/>
  <c r="C12" i="59"/>
  <c r="C11" i="59"/>
  <c r="C10" i="59"/>
  <c r="C9" i="59"/>
  <c r="E63" i="55"/>
  <c r="F63" i="55"/>
  <c r="E64" i="55"/>
  <c r="F64" i="55"/>
  <c r="E65" i="55"/>
  <c r="F65" i="55"/>
  <c r="E66" i="55"/>
  <c r="F66" i="55"/>
  <c r="E67" i="55"/>
  <c r="F67" i="55"/>
  <c r="E68" i="55"/>
  <c r="F68" i="55"/>
  <c r="E69" i="55"/>
  <c r="F69" i="55"/>
  <c r="E70" i="55"/>
  <c r="F70" i="55"/>
  <c r="E71" i="55"/>
  <c r="F71" i="55"/>
  <c r="E72" i="55"/>
  <c r="F72" i="55"/>
  <c r="E73" i="55"/>
  <c r="F73" i="55"/>
  <c r="E74" i="55"/>
  <c r="F74" i="55"/>
  <c r="E75" i="55"/>
  <c r="F75" i="55"/>
  <c r="E76" i="55"/>
  <c r="F76" i="55"/>
  <c r="E77" i="55"/>
  <c r="F77" i="55"/>
  <c r="E78" i="55"/>
  <c r="F78" i="55"/>
  <c r="E79" i="55"/>
  <c r="F79" i="55"/>
  <c r="E80" i="55"/>
  <c r="F80" i="55"/>
  <c r="E81" i="55"/>
  <c r="F81" i="55"/>
  <c r="E82" i="55"/>
  <c r="F82" i="55"/>
  <c r="E83" i="55"/>
  <c r="F83" i="55"/>
  <c r="E84" i="55"/>
  <c r="F84" i="55"/>
  <c r="E85" i="55"/>
  <c r="F85" i="55"/>
  <c r="E86" i="55"/>
  <c r="F86" i="55"/>
  <c r="E87" i="55"/>
  <c r="F87" i="55"/>
  <c r="E88" i="55"/>
  <c r="F88" i="55"/>
  <c r="E89" i="55"/>
  <c r="F89" i="55"/>
  <c r="E90" i="55"/>
  <c r="F90" i="55"/>
  <c r="E91" i="55"/>
  <c r="F91" i="55"/>
  <c r="E92" i="55"/>
  <c r="F92" i="55"/>
  <c r="E93" i="55"/>
  <c r="F93" i="55"/>
  <c r="E94" i="55"/>
  <c r="F94" i="55"/>
  <c r="E95" i="55"/>
  <c r="F95" i="55"/>
  <c r="E96" i="55"/>
  <c r="F96" i="55"/>
  <c r="E97" i="55"/>
  <c r="F97" i="55"/>
  <c r="E98" i="55"/>
  <c r="F98" i="55"/>
  <c r="E99" i="55"/>
  <c r="F99" i="55"/>
  <c r="E100" i="55"/>
  <c r="F100" i="55"/>
  <c r="E101" i="55"/>
  <c r="F101" i="55"/>
  <c r="E102" i="55"/>
  <c r="F102" i="55"/>
  <c r="F103" i="55"/>
  <c r="E103" i="55"/>
</calcChain>
</file>

<file path=xl/sharedStrings.xml><?xml version="1.0" encoding="utf-8"?>
<sst xmlns="http://schemas.openxmlformats.org/spreadsheetml/2006/main" count="2069" uniqueCount="462">
  <si>
    <t>Homes Victoria Rental Report - June Quarter 2025</t>
  </si>
  <si>
    <t>Contents</t>
  </si>
  <si>
    <t>Worksheet</t>
  </si>
  <si>
    <t>Title</t>
  </si>
  <si>
    <t>Front page</t>
  </si>
  <si>
    <t>Rent Indices at a glance</t>
  </si>
  <si>
    <t>Table 1</t>
  </si>
  <si>
    <t>Median rents and metropolitan Melbourne and regional Victoria Rent Indices</t>
  </si>
  <si>
    <t>Figure 1</t>
  </si>
  <si>
    <t>Metropolitan Rent Index and Regional Rent Index - annual percentage change</t>
  </si>
  <si>
    <t>Table 2</t>
  </si>
  <si>
    <t>Median rents for new lettings by statistical region</t>
  </si>
  <si>
    <t>Table 3</t>
  </si>
  <si>
    <t xml:space="preserve">Median rents for new lettings by major property types </t>
  </si>
  <si>
    <t>Figure 2</t>
  </si>
  <si>
    <t>Moving annual median rents by suburb for two‑bedroom flats, metropolitan Melbourne</t>
  </si>
  <si>
    <t>Figure 3</t>
  </si>
  <si>
    <t>Moving annual median rents by suburb for three‑bedroom houses, metropolitan Melbourne</t>
  </si>
  <si>
    <t>Table 4</t>
  </si>
  <si>
    <t>Highest and lowest moving annual median rents in metropolitan Melbourne and regional Victoria</t>
  </si>
  <si>
    <t>Table 5</t>
  </si>
  <si>
    <t xml:space="preserve">New lettings for metropolitan Melbourne, regional Victoria and Victoria </t>
  </si>
  <si>
    <t>Table 6</t>
  </si>
  <si>
    <t xml:space="preserve">New lettings by statistical region, Victoria </t>
  </si>
  <si>
    <t>Figure 4</t>
  </si>
  <si>
    <t>Total active residential bonds, Victoria - annual percentage change</t>
  </si>
  <si>
    <t>Figure 5a</t>
  </si>
  <si>
    <t>Number of active bonds, metropolitan Melbourne by suburb</t>
  </si>
  <si>
    <t>Figure 5b</t>
  </si>
  <si>
    <t>Number of active bonds, regional Victoria by Local Government Area</t>
  </si>
  <si>
    <t>Table 7</t>
  </si>
  <si>
    <t>Turnover and tenancy duration</t>
  </si>
  <si>
    <t>Table 8</t>
  </si>
  <si>
    <t xml:space="preserve">Median tenancy duration and turnover by dwelling size </t>
  </si>
  <si>
    <t>Figure 6</t>
  </si>
  <si>
    <t>Lending to household investors in residential housing, Victoria ($2025 June)</t>
  </si>
  <si>
    <t>Figure 7</t>
  </si>
  <si>
    <t>Rental vacancy rate</t>
  </si>
  <si>
    <t>Figure 8</t>
  </si>
  <si>
    <t>Affordable rental dwellings as percentage of all new rentals</t>
  </si>
  <si>
    <t>Table 9</t>
  </si>
  <si>
    <t>Rental affordability for indicative households on Centrelink incomes</t>
  </si>
  <si>
    <t>Table 10</t>
  </si>
  <si>
    <t>Rental affordability for households on the Age Pension or Disability Support Pension</t>
  </si>
  <si>
    <t>Table 11</t>
  </si>
  <si>
    <t>Affordable rental dwellings by region for indicative households on Centrelink incomes</t>
  </si>
  <si>
    <t>Figure 9a</t>
  </si>
  <si>
    <t>Affordable rental dwellings, metropolitan Melbourne by suburb</t>
  </si>
  <si>
    <t>Figure 9b</t>
  </si>
  <si>
    <t>Affordable rental dwellings, regional Victoria by Local Government Area</t>
  </si>
  <si>
    <t>Table 12</t>
  </si>
  <si>
    <t>Moving annual median rents for suburbs and towns by major property type</t>
  </si>
  <si>
    <t>Table 13</t>
  </si>
  <si>
    <t>Quarterly median rents for Local Government Areas by major property type</t>
  </si>
  <si>
    <t>Table 14</t>
  </si>
  <si>
    <t>Affordable rental dwellings by Local Government Areas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</si>
  <si>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</si>
  <si>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</si>
  <si>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</si>
  <si>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</si>
  <si>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Metropolitan Rent Index and Regional Rent Index - annual percentage change</t>
  </si>
  <si>
    <t>Figure 4 source</t>
  </si>
  <si>
    <t>Source of data for Figure 4 - Total active residential bonds, Victoria - annual percentage change</t>
  </si>
  <si>
    <t>Figure 6 source</t>
  </si>
  <si>
    <t>Source of data for Figure 6 - Lending to household investors in residential housing, Victoria ($2025 June)</t>
  </si>
  <si>
    <t>Figure 7 source</t>
  </si>
  <si>
    <t>Source of data for Figure 7 - Rental vacancy rate</t>
  </si>
  <si>
    <t>Figure 8 source</t>
  </si>
  <si>
    <t>Source of data for Figure 8 - Affordable rental dwellings as percentage of all new rentals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</si>
  <si>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</si>
  <si>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</si>
  <si>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</si>
  <si>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</si>
  <si>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</si>
  <si>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</si>
  <si>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</si>
  <si>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</si>
  <si>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</si>
  <si>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Table 1: Median rents and metropolitan Melbourne and regional Victoria Rent Indices</t>
  </si>
  <si>
    <t>Rent Index</t>
  </si>
  <si>
    <t>Figure 1: Metropolitan Rent Index and Regional Rent Index - annual percentage change</t>
  </si>
  <si>
    <t>Data source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</si>
  <si>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</si>
  <si>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</si>
  <si>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</si>
  <si>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</si>
  <si>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</si>
  <si>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</si>
  <si>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</si>
  <si>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</si>
  <si>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</si>
  <si>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</si>
  <si>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</si>
  <si>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</si>
  <si>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</si>
  <si>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</si>
  <si>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</si>
  <si>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</si>
  <si>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</si>
  <si>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</si>
  <si>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</si>
  <si>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 xml:space="preserve">Table 3: Median rents for new lettings by major property types 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</si>
  <si>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</si>
  <si>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</si>
  <si>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</si>
  <si>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</si>
  <si>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</si>
  <si>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</si>
  <si>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</si>
  <si>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</si>
  <si>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by suburb for two‑bedroom flats, metropolitan Melbourne</t>
  </si>
  <si>
    <t>Figure 3: Moving annual median rents by suburb for three‑bedroom houses, metropolitan Melbourne</t>
  </si>
  <si>
    <t>Table 4: Highest and lowest moving annual median rents in metropolitan Melbourne and regional Victoria</t>
  </si>
  <si>
    <t>Highest median rents</t>
  </si>
  <si>
    <t>Lowest median rents</t>
  </si>
  <si>
    <t>2 bedroom flat</t>
  </si>
  <si>
    <t>Docklands</t>
  </si>
  <si>
    <t>Melton</t>
  </si>
  <si>
    <t>Fitzroy</t>
  </si>
  <si>
    <t>Werribee-Hoppers Crossing</t>
  </si>
  <si>
    <t>CBD-St Kilda Rd</t>
  </si>
  <si>
    <t>St Albans-Deer Park</t>
  </si>
  <si>
    <t>Port Melbourne</t>
  </si>
  <si>
    <t>Sunbury</t>
  </si>
  <si>
    <t>Southbank</t>
  </si>
  <si>
    <t>Sunshine</t>
  </si>
  <si>
    <t>South Yarra</t>
  </si>
  <si>
    <t>Whittlesea</t>
  </si>
  <si>
    <t>Richmond-Burnley</t>
  </si>
  <si>
    <t>Craigieburn</t>
  </si>
  <si>
    <t>Torquay</t>
  </si>
  <si>
    <t>Hamilton</t>
  </si>
  <si>
    <t>Geelong-Newcomb</t>
  </si>
  <si>
    <t>Horsham</t>
  </si>
  <si>
    <t>Ocean Grove-Barwon Heads</t>
  </si>
  <si>
    <t>Moe-Newborough</t>
  </si>
  <si>
    <t>Belmont-Grovedale</t>
  </si>
  <si>
    <t>Morwell</t>
  </si>
  <si>
    <t>Newtown</t>
  </si>
  <si>
    <t>Ballarat</t>
  </si>
  <si>
    <t>North Geelong</t>
  </si>
  <si>
    <t>Mildura</t>
  </si>
  <si>
    <t>Echuca</t>
  </si>
  <si>
    <t>Mount Clear-Buninyong</t>
  </si>
  <si>
    <t>Lara</t>
  </si>
  <si>
    <t>Portland</t>
  </si>
  <si>
    <t>Warrnambool</t>
  </si>
  <si>
    <t>Sebastopol-Delacombe</t>
  </si>
  <si>
    <t>Seymour</t>
  </si>
  <si>
    <t>Swan Hill</t>
  </si>
  <si>
    <t>Wangaratta</t>
  </si>
  <si>
    <t>Wendouree-Alfredton</t>
  </si>
  <si>
    <t>3 bedroom house</t>
  </si>
  <si>
    <t>Toorak</t>
  </si>
  <si>
    <t>East Melbourne</t>
  </si>
  <si>
    <t>Brighton</t>
  </si>
  <si>
    <t>Albert Park-Middle Park-West St Kilda</t>
  </si>
  <si>
    <t>Sydenham</t>
  </si>
  <si>
    <t>Armadale</t>
  </si>
  <si>
    <t>Broadmeadows-Roxburgh Park</t>
  </si>
  <si>
    <t>Herne Hill-Geelong West</t>
  </si>
  <si>
    <t>Corio</t>
  </si>
  <si>
    <t xml:space="preserve">Table 5: New lettings for metropolitan Melbourne, regional Victoria and Victoria </t>
  </si>
  <si>
    <t>Change</t>
  </si>
  <si>
    <t>Proportion of new lettings in Melbourne</t>
  </si>
  <si>
    <t xml:space="preserve">Table 6: New lettings by statistical region, Victoria </t>
  </si>
  <si>
    <t>Figure 4: Total active residential bonds, Victoria - annual percentage change</t>
  </si>
  <si>
    <t>Figure 5a: Number of active bonds, metropolitan Melbourne by suburb</t>
  </si>
  <si>
    <t>Figure 5b: Number of active bonds, regional Victoria by Local Government Area</t>
  </si>
  <si>
    <t>Table 7: Turnover and tenancy duration</t>
  </si>
  <si>
    <t>Turnover rate</t>
  </si>
  <si>
    <t>Average tenancy duration</t>
  </si>
  <si>
    <t>Notes:</t>
  </si>
  <si>
    <t>1. Average tenancy duration is the median duration (months) from bond lodgement date to bond claim date for refunds in that quarter</t>
  </si>
  <si>
    <t>2. Turnover rate is the number of bond refunds (moving annual total) as a percentage of total active bonds</t>
  </si>
  <si>
    <t xml:space="preserve">Table 8: Median tenancy duration and turnover by dwelling size 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</si>
  <si>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</si>
  <si>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</si>
  <si>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</si>
  <si>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</si>
  <si>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</si>
  <si>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</si>
  <si>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</si>
  <si>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 ($2025 June)</t>
  </si>
  <si>
    <t>Figure 7: Rental vacancy rate</t>
  </si>
  <si>
    <t>Figure 8: Affordable rental dwellings as percentage of all new rentals</t>
  </si>
  <si>
    <t>Table 9: Rental affordability for indicative households on Centrelink incomes</t>
  </si>
  <si>
    <t>Household type</t>
  </si>
  <si>
    <t>Singles on JobSeeker</t>
  </si>
  <si>
    <t>Single parent on Parenting Payment with 1 child</t>
  </si>
  <si>
    <t>Couple on JobSeeker with 2 children</t>
  </si>
  <si>
    <t>Couple on JobSeeker with 4 children</t>
  </si>
  <si>
    <t>Total</t>
  </si>
  <si>
    <t>Assumed property size</t>
  </si>
  <si>
    <t>2 bedroom</t>
  </si>
  <si>
    <t>3 bedroom</t>
  </si>
  <si>
    <t>4+ bedroom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</si>
  <si>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</si>
  <si>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</si>
  <si>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</si>
  <si>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</si>
  <si>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the Age Pension or Disability Support Pension</t>
  </si>
  <si>
    <t xml:space="preserve">Single on age/disability pension </t>
  </si>
  <si>
    <t xml:space="preserve">Couple on age/disability pension </t>
  </si>
  <si>
    <t>1 or 2 bedrooms</t>
  </si>
  <si>
    <t>Table 11: Affordable rental dwellings by region for indicative households on Centrelink incomes</t>
  </si>
  <si>
    <t>1 Bedroom</t>
  </si>
  <si>
    <t>2 Bedroom</t>
  </si>
  <si>
    <t>3 Bedroom</t>
  </si>
  <si>
    <t>4+ Bedroom</t>
  </si>
  <si>
    <t xml:space="preserve">Number </t>
  </si>
  <si>
    <t>Percent</t>
  </si>
  <si>
    <t>Goulbourn-Ovens-Murray</t>
  </si>
  <si>
    <t>Figure 9a: Affordable rental dwellings, metropolitan Melbourne by Suburb</t>
  </si>
  <si>
    <t>Figure 9b: Affordable rental dwellings, regional Victoria by Local Government Area</t>
  </si>
  <si>
    <t>Table 12: Moving annual median rents for suburbs and 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</si>
  <si>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</si>
  <si>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</si>
  <si>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</si>
  <si>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</si>
  <si>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</si>
  <si>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</si>
  <si>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</si>
  <si>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</si>
  <si>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</si>
  <si>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</si>
  <si>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</si>
  <si>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-</t>
  </si>
  <si>
    <t>Carlton-Parkville</t>
  </si>
  <si>
    <t>Collingwood-Abbotsford</t>
  </si>
  <si>
    <t>East St Kilda</t>
  </si>
  <si>
    <t>Elwood</t>
  </si>
  <si>
    <t>Fitzroy North-Clifton Hill</t>
  </si>
  <si>
    <t>Flemington-Kensington</t>
  </si>
  <si>
    <t>North Melbourne-West Melbourne</t>
  </si>
  <si>
    <t>Prahran-Windsor</t>
  </si>
  <si>
    <t>South Melbourne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</si>
  <si>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</si>
  <si>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</si>
  <si>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</si>
  <si>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</si>
  <si>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</si>
  <si>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</si>
  <si>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</si>
  <si>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</si>
  <si>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</si>
  <si>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</si>
  <si>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</si>
  <si>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</si>
  <si>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</si>
  <si>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</si>
  <si>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</si>
  <si>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</si>
  <si>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</si>
  <si>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</si>
  <si>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</si>
  <si>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</si>
  <si>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</si>
  <si>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</si>
  <si>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</si>
  <si>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</si>
  <si>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</si>
  <si>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</si>
  <si>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</si>
  <si>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</si>
  <si>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</si>
  <si>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</si>
  <si>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</si>
  <si>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</si>
  <si>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</si>
  <si>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</si>
  <si>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</si>
  <si>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West Footscray</t>
  </si>
  <si>
    <t>Williamstown</t>
  </si>
  <si>
    <t>Yarraville-Seddon</t>
  </si>
  <si>
    <t>Brunswick</t>
  </si>
  <si>
    <t>Coburg-Pascoe Vale South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</si>
  <si>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</si>
  <si>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</si>
  <si>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</si>
  <si>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</si>
  <si>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</si>
  <si>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</si>
  <si>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</si>
  <si>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</si>
  <si>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</si>
  <si>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</si>
  <si>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</si>
  <si>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</si>
  <si>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</si>
  <si>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</si>
  <si>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</si>
  <si>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</si>
  <si>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</si>
  <si>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</si>
  <si>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</si>
  <si>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</si>
  <si>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</si>
  <si>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</si>
  <si>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</si>
  <si>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</si>
  <si>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</si>
  <si>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</si>
  <si>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</si>
  <si>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</si>
  <si>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</si>
  <si>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</si>
  <si>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</si>
  <si>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</si>
  <si>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</si>
  <si>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</si>
  <si>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</si>
  <si>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</si>
  <si>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</si>
  <si>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</si>
  <si>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</si>
  <si>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</si>
  <si>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</si>
  <si>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</si>
  <si>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</si>
  <si>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</si>
  <si>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</si>
  <si>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</si>
  <si>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</si>
  <si>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</si>
  <si>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</si>
  <si>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Castlemaine</t>
  </si>
  <si>
    <t>Sale-Maffra</t>
  </si>
  <si>
    <t>Shepparton</t>
  </si>
  <si>
    <t>Traralgon</t>
  </si>
  <si>
    <t>Warragul</t>
  </si>
  <si>
    <t>Wodonga</t>
  </si>
  <si>
    <t>Table 13: Quarterly median rents for Local Government Areas by major property type</t>
  </si>
  <si>
    <t>Ann % ch</t>
  </si>
  <si>
    <t>Barwon South West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</si>
  <si>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</si>
  <si>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</si>
  <si>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</si>
  <si>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</si>
  <si>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</si>
  <si>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</si>
  <si>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</si>
  <si>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</si>
  <si>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Grampians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</si>
  <si>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</si>
  <si>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</si>
  <si>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</si>
  <si>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</si>
  <si>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</si>
  <si>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</si>
  <si>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</si>
  <si>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</si>
  <si>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</si>
  <si>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Loddon Mallee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</si>
  <si>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</si>
  <si>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</si>
  <si>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</si>
  <si>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</si>
  <si>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</si>
  <si>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</si>
  <si>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</si>
  <si>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</si>
  <si>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Hume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</si>
  <si>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</si>
  <si>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</si>
  <si>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</si>
  <si>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</si>
  <si>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</si>
  <si>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</si>
  <si>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</si>
  <si>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</si>
  <si>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</si>
  <si>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Bass Coast</t>
  </si>
  <si>
    <t>Baw Baw</t>
  </si>
  <si>
    <t>East Gippsland</t>
  </si>
  <si>
    <t>Latrobe</t>
  </si>
  <si>
    <t>South Gippsland</t>
  </si>
  <si>
    <t>Wellington</t>
  </si>
  <si>
    <t>North and West Metro</t>
  </si>
  <si>
    <t>Banyule</t>
  </si>
  <si>
    <t>Brimbank</t>
  </si>
  <si>
    <t>Darebin</t>
  </si>
  <si>
    <t>Hobsons Bay</t>
  </si>
  <si>
    <t>Maribyrnong</t>
  </si>
  <si>
    <t>Merri-bek</t>
  </si>
  <si>
    <t>Moonee Valley</t>
  </si>
  <si>
    <t>Nillumbik</t>
  </si>
  <si>
    <t>Wyndham</t>
  </si>
  <si>
    <t>Yarra</t>
  </si>
  <si>
    <t>Eastern Metro</t>
  </si>
  <si>
    <t>Boroondara</t>
  </si>
  <si>
    <t>Knox</t>
  </si>
  <si>
    <t>Manningham</t>
  </si>
  <si>
    <t>Maroondah</t>
  </si>
  <si>
    <t>Monash</t>
  </si>
  <si>
    <t>Whitehorse</t>
  </si>
  <si>
    <t>Southern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</si>
  <si>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</si>
  <si>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</si>
  <si>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</si>
  <si>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</si>
  <si>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</si>
  <si>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</si>
  <si>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</si>
  <si>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</si>
  <si>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</si>
  <si>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Table 14: Affordable rental dwellings by Local Government Areas</t>
  </si>
  <si>
    <t>2 Bedrooms</t>
  </si>
  <si>
    <t>3 Bedrooms</t>
  </si>
  <si>
    <t>4+ Bedrooms</t>
  </si>
  <si>
    <t>Affordable</t>
  </si>
  <si>
    <t>#</t>
  </si>
  <si>
    <t>%</t>
  </si>
  <si>
    <t>Metro/RV</t>
  </si>
  <si>
    <t>Table 15: Active bonds by Local Government Area</t>
  </si>
  <si>
    <t>% change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</si>
  <si>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</si>
  <si>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</si>
  <si>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</si>
  <si>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</si>
  <si>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</si>
  <si>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</si>
  <si>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</si>
  <si>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</si>
  <si>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Jun 2018</t>
  </si>
  <si>
    <t>Jun 2019</t>
  </si>
  <si>
    <t>Jun 2020</t>
  </si>
  <si>
    <t>Jun 2021</t>
  </si>
  <si>
    <t>Jun 2022</t>
  </si>
  <si>
    <t>Jun 2023</t>
  </si>
  <si>
    <t>Jun 2024</t>
  </si>
  <si>
    <t>Jun 2025</t>
  </si>
  <si>
    <t>1 year</t>
  </si>
  <si>
    <t>5 year</t>
  </si>
  <si>
    <t>Figure 1 source: Metropolitan Rent Index and Regional Rent Index - annual percentage change</t>
  </si>
  <si>
    <t>MRI ann % change</t>
  </si>
  <si>
    <t>RRI ann % change</t>
  </si>
  <si>
    <t>VRI ann % change</t>
  </si>
  <si>
    <t>MRI long-term average
(10 years)</t>
  </si>
  <si>
    <t>RRI long-term average
(10 years)</t>
  </si>
  <si>
    <t>Figure 4 source: Total active residential bonds, Victoria - annual percentage change</t>
  </si>
  <si>
    <t>Metro</t>
  </si>
  <si>
    <t>Regional</t>
  </si>
  <si>
    <t>Annual % change</t>
  </si>
  <si>
    <t>5 year average annual % change</t>
  </si>
  <si>
    <t>10 year average annual % change</t>
  </si>
  <si>
    <t>Figure 6 source: Lending to household investors in residential housing, Victoria ($2025 June)</t>
  </si>
  <si>
    <t>Quarter</t>
  </si>
  <si>
    <t>Lending to investors ($m)</t>
  </si>
  <si>
    <t>Investor share of all housing loans (%)</t>
  </si>
  <si>
    <t>Quarterly change</t>
  </si>
  <si>
    <t>Annual change</t>
  </si>
  <si>
    <t>Figure 7 source: Rental vacancy rate</t>
  </si>
  <si>
    <t>Metro Melbourne vacancy rate</t>
  </si>
  <si>
    <t>Regional Victoria vacancy rate</t>
  </si>
  <si>
    <t>Month</t>
  </si>
  <si>
    <t>13 term henderson</t>
  </si>
  <si>
    <t>na</t>
  </si>
  <si>
    <t>Figure 8 source:  Affordable rental dwellings as percentage of all new rentals</t>
  </si>
  <si>
    <t>Victoria
%</t>
  </si>
  <si>
    <t>Metro
%</t>
  </si>
  <si>
    <t>Regional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</si>
</sst>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</numFmts>
  <fonts count="38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10"/>
      <color theme="10"/>
      <name val="Arial"/>
      <family val="2"/>
    </font>
    <font>
      <sz val="11"/>
      <color rgb="FFFF0000"/>
      <name val="Verdana"/>
      <family val="2"/>
    </font>
    <font>
      <sz val="9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  <fill>
      <patternFill patternType="solid">
        <fgColor rgb="FFD5F1E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2">
    <xf numFmtId="0" fontId="0" fillId="0" borderId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9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3">
    <xf numFmtId="0" fontId="0" fillId="0" borderId="0" xfId="0"/>
    <xf numFmtId="0" fontId="17" fillId="0" borderId="0" xfId="23" applyFont="1" applyAlignment="1">
      <alignment vertical="center"/>
    </xf>
    <xf numFmtId="0" fontId="18" fillId="3" borderId="0" xfId="26" applyFont="1" applyFill="1" applyAlignment="1" applyProtection="1">
      <alignment vertical="center"/>
    </xf>
    <xf numFmtId="0" fontId="18" fillId="4" borderId="0" xfId="26" applyFont="1" applyFill="1" applyAlignment="1" applyProtection="1">
      <alignment vertical="center"/>
    </xf>
    <xf numFmtId="0" fontId="19" fillId="0" borderId="0" xfId="23" applyFont="1"/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23" applyFont="1"/>
    <xf numFmtId="0" fontId="4" fillId="0" borderId="0" xfId="23" applyFont="1"/>
    <xf numFmtId="0" fontId="1" fillId="0" borderId="0" xfId="23" applyFont="1"/>
    <xf numFmtId="0" fontId="14" fillId="0" borderId="0" xfId="23" applyFont="1"/>
    <xf numFmtId="0" fontId="22" fillId="0" borderId="0" xfId="26" applyFont="1" applyAlignment="1" applyProtection="1">
      <alignment vertical="center"/>
    </xf>
    <xf numFmtId="0" fontId="23" fillId="0" borderId="0" xfId="23" applyFont="1"/>
    <xf numFmtId="0" fontId="20" fillId="0" borderId="0" xfId="23" applyFont="1" applyAlignment="1">
      <alignment horizontal="center" vertical="center"/>
    </xf>
    <xf numFmtId="0" fontId="20" fillId="0" borderId="1" xfId="23" applyFont="1" applyBorder="1"/>
    <xf numFmtId="0" fontId="20" fillId="0" borderId="1" xfId="23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9" fontId="5" fillId="0" borderId="0" xfId="15" applyNumberFormat="1" applyFont="1" applyFill="1" applyAlignment="1">
      <alignment vertical="center"/>
    </xf>
    <xf numFmtId="169" fontId="5" fillId="0" borderId="0" xfId="15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8" fillId="3" borderId="0" xfId="26" applyFont="1" applyFill="1" applyAlignment="1" applyProtection="1">
      <alignment vertical="center" wrapText="1"/>
    </xf>
    <xf numFmtId="169" fontId="33" fillId="0" borderId="0" xfId="15" applyNumberFormat="1" applyFont="1" applyAlignment="1">
      <alignment vertical="center"/>
    </xf>
    <xf numFmtId="170" fontId="33" fillId="0" borderId="0" xfId="2" applyNumberFormat="1" applyFont="1" applyAlignment="1">
      <alignment vertical="center"/>
    </xf>
    <xf numFmtId="0" fontId="35" fillId="0" borderId="0" xfId="26" applyFont="1" applyFill="1" applyAlignment="1" applyProtection="1">
      <alignment vertical="center"/>
    </xf>
    <xf numFmtId="0" fontId="10" fillId="0" borderId="0" xfId="8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8" applyFont="1" applyAlignment="1">
      <alignment horizontal="left" vertical="center"/>
    </xf>
    <xf numFmtId="0" fontId="10" fillId="0" borderId="0" xfId="9" applyFont="1" applyAlignment="1">
      <alignment vertical="center"/>
    </xf>
    <xf numFmtId="0" fontId="15" fillId="0" borderId="0" xfId="26" applyFont="1" applyFill="1" applyAlignment="1" applyProtection="1">
      <alignment vertical="center"/>
    </xf>
    <xf numFmtId="0" fontId="26" fillId="0" borderId="0" xfId="0" applyFont="1" applyAlignment="1">
      <alignment vertical="center"/>
    </xf>
    <xf numFmtId="0" fontId="24" fillId="3" borderId="0" xfId="26" applyFont="1" applyFill="1" applyAlignment="1" applyProtection="1">
      <alignment horizontal="center" vertical="center"/>
    </xf>
    <xf numFmtId="0" fontId="24" fillId="3" borderId="0" xfId="26" applyFont="1" applyFill="1" applyBorder="1" applyAlignment="1" applyProtection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10" fillId="0" borderId="0" xfId="15" applyNumberFormat="1" applyFont="1" applyFill="1" applyBorder="1" applyAlignment="1">
      <alignment horizontal="right" vertical="center"/>
    </xf>
    <xf numFmtId="169" fontId="27" fillId="0" borderId="0" xfId="15" applyNumberFormat="1" applyFont="1" applyFill="1" applyBorder="1" applyAlignment="1">
      <alignment horizontal="center" vertical="center"/>
    </xf>
    <xf numFmtId="17" fontId="10" fillId="0" borderId="0" xfId="8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10" fontId="10" fillId="0" borderId="0" xfId="8" applyNumberFormat="1" applyFont="1" applyAlignment="1">
      <alignment vertical="center"/>
    </xf>
    <xf numFmtId="14" fontId="10" fillId="0" borderId="0" xfId="8" applyNumberFormat="1" applyFont="1" applyAlignment="1">
      <alignment vertical="center"/>
    </xf>
    <xf numFmtId="169" fontId="10" fillId="0" borderId="0" xfId="15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9" fontId="10" fillId="0" borderId="0" xfId="15" applyNumberFormat="1" applyFont="1" applyFill="1" applyAlignment="1">
      <alignment vertical="center"/>
    </xf>
    <xf numFmtId="17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vertical="center"/>
    </xf>
    <xf numFmtId="169" fontId="10" fillId="0" borderId="0" xfId="8" applyNumberFormat="1" applyFont="1" applyAlignment="1">
      <alignment vertical="center"/>
    </xf>
    <xf numFmtId="169" fontId="26" fillId="0" borderId="0" xfId="0" applyNumberFormat="1" applyFont="1" applyAlignment="1">
      <alignment vertical="center"/>
    </xf>
    <xf numFmtId="170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quotePrefix="1" applyFont="1" applyAlignment="1">
      <alignment vertical="center"/>
    </xf>
    <xf numFmtId="172" fontId="10" fillId="0" borderId="0" xfId="0" applyNumberFormat="1" applyFont="1" applyAlignment="1">
      <alignment horizontal="left" vertical="center"/>
    </xf>
    <xf numFmtId="169" fontId="10" fillId="0" borderId="0" xfId="15" applyNumberFormat="1" applyFont="1" applyFill="1" applyBorder="1" applyAlignment="1">
      <alignment vertical="center"/>
    </xf>
    <xf numFmtId="171" fontId="10" fillId="0" borderId="0" xfId="0" applyNumberFormat="1" applyFont="1" applyAlignment="1">
      <alignment vertical="center"/>
    </xf>
    <xf numFmtId="169" fontId="10" fillId="0" borderId="0" xfId="15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right" vertical="center"/>
    </xf>
    <xf numFmtId="17" fontId="14" fillId="0" borderId="0" xfId="0" applyNumberFormat="1" applyFont="1" applyAlignment="1">
      <alignment horizontal="right" vertical="center"/>
    </xf>
    <xf numFmtId="0" fontId="14" fillId="0" borderId="0" xfId="1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9" fontId="4" fillId="0" borderId="0" xfId="15" applyNumberFormat="1" applyFont="1" applyFill="1" applyAlignment="1">
      <alignment vertical="center"/>
    </xf>
    <xf numFmtId="0" fontId="4" fillId="0" borderId="0" xfId="11" applyAlignment="1">
      <alignment horizontal="center" vertical="center"/>
    </xf>
    <xf numFmtId="169" fontId="4" fillId="0" borderId="0" xfId="15" applyNumberFormat="1" applyFont="1" applyAlignment="1">
      <alignment vertical="center"/>
    </xf>
    <xf numFmtId="169" fontId="4" fillId="0" borderId="0" xfId="15" applyNumberFormat="1" applyFont="1" applyFill="1" applyAlignment="1">
      <alignment horizontal="right" vertical="center"/>
    </xf>
    <xf numFmtId="9" fontId="1" fillId="0" borderId="0" xfId="15" applyFont="1" applyFill="1" applyAlignment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4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5" applyFont="1" applyAlignment="1">
      <alignment vertical="center" wrapText="1"/>
    </xf>
    <xf numFmtId="168" fontId="16" fillId="0" borderId="0" xfId="1" applyNumberFormat="1" applyFont="1" applyFill="1" applyAlignment="1">
      <alignment vertical="center"/>
    </xf>
    <xf numFmtId="173" fontId="33" fillId="0" borderId="0" xfId="1" applyNumberFormat="1" applyFont="1" applyFill="1" applyAlignment="1">
      <alignment vertical="center"/>
    </xf>
    <xf numFmtId="169" fontId="33" fillId="0" borderId="0" xfId="1" applyNumberFormat="1" applyFont="1" applyFill="1" applyAlignment="1">
      <alignment vertical="center"/>
    </xf>
    <xf numFmtId="0" fontId="11" fillId="0" borderId="0" xfId="5" applyFont="1" applyAlignment="1">
      <alignment vertical="center"/>
    </xf>
    <xf numFmtId="10" fontId="16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1" fontId="16" fillId="0" borderId="0" xfId="5" applyNumberFormat="1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30" fillId="0" borderId="0" xfId="5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30" fillId="0" borderId="0" xfId="5" applyFont="1" applyAlignment="1">
      <alignment vertical="center"/>
    </xf>
    <xf numFmtId="173" fontId="16" fillId="0" borderId="0" xfId="5" applyNumberFormat="1" applyFont="1" applyAlignment="1">
      <alignment vertical="center"/>
    </xf>
    <xf numFmtId="10" fontId="16" fillId="0" borderId="0" xfId="8" applyNumberFormat="1" applyFont="1" applyAlignment="1">
      <alignment vertical="center"/>
    </xf>
    <xf numFmtId="10" fontId="16" fillId="0" borderId="0" xfId="5" applyNumberFormat="1" applyFont="1" applyAlignment="1">
      <alignment vertical="center"/>
    </xf>
    <xf numFmtId="10" fontId="11" fillId="0" borderId="0" xfId="5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16" fillId="0" borderId="0" xfId="24" applyFont="1" applyAlignment="1">
      <alignment vertical="center"/>
    </xf>
    <xf numFmtId="0" fontId="30" fillId="0" borderId="0" xfId="25" applyFont="1" applyAlignment="1">
      <alignment vertical="center"/>
    </xf>
    <xf numFmtId="0" fontId="11" fillId="0" borderId="0" xfId="24" applyFont="1" applyAlignment="1">
      <alignment horizontal="center" vertical="center"/>
    </xf>
    <xf numFmtId="0" fontId="11" fillId="0" borderId="0" xfId="24" applyFont="1" applyAlignment="1">
      <alignment vertical="center"/>
    </xf>
    <xf numFmtId="0" fontId="16" fillId="0" borderId="0" xfId="3" applyFont="1" applyAlignment="1">
      <alignment vertical="center"/>
    </xf>
    <xf numFmtId="169" fontId="16" fillId="0" borderId="0" xfId="16" applyNumberFormat="1" applyFont="1" applyAlignment="1">
      <alignment vertical="center"/>
    </xf>
    <xf numFmtId="0" fontId="11" fillId="0" borderId="0" xfId="3" applyFont="1" applyAlignment="1">
      <alignment vertical="center"/>
    </xf>
    <xf numFmtId="169" fontId="16" fillId="0" borderId="0" xfId="16" applyNumberFormat="1" applyFont="1" applyFill="1" applyAlignment="1">
      <alignment vertical="center"/>
    </xf>
    <xf numFmtId="0" fontId="11" fillId="0" borderId="0" xfId="3" applyFont="1" applyAlignment="1">
      <alignment horizontal="center" vertical="center"/>
    </xf>
    <xf numFmtId="17" fontId="16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/>
    </xf>
    <xf numFmtId="17" fontId="11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169" fontId="16" fillId="0" borderId="0" xfId="15" applyNumberFormat="1" applyFont="1" applyAlignment="1">
      <alignment vertical="center"/>
    </xf>
    <xf numFmtId="9" fontId="16" fillId="0" borderId="0" xfId="15" applyFont="1" applyAlignment="1">
      <alignment vertical="center"/>
    </xf>
    <xf numFmtId="10" fontId="16" fillId="0" borderId="0" xfId="24" applyNumberFormat="1" applyFont="1" applyAlignment="1">
      <alignment vertical="center"/>
    </xf>
    <xf numFmtId="170" fontId="16" fillId="0" borderId="0" xfId="24" applyNumberFormat="1" applyFont="1" applyAlignment="1">
      <alignment vertical="center"/>
    </xf>
    <xf numFmtId="170" fontId="16" fillId="0" borderId="0" xfId="3" applyNumberFormat="1" applyFont="1" applyAlignment="1">
      <alignment vertical="center"/>
    </xf>
    <xf numFmtId="169" fontId="16" fillId="0" borderId="0" xfId="24" applyNumberFormat="1" applyFont="1" applyAlignment="1">
      <alignment vertical="center"/>
    </xf>
    <xf numFmtId="9" fontId="16" fillId="0" borderId="0" xfId="16" applyFont="1" applyAlignment="1">
      <alignment vertical="center"/>
    </xf>
    <xf numFmtId="0" fontId="16" fillId="0" borderId="0" xfId="3" applyFont="1" applyAlignment="1">
      <alignment horizontal="center" vertical="center"/>
    </xf>
    <xf numFmtId="17" fontId="16" fillId="0" borderId="0" xfId="24" applyNumberFormat="1" applyFont="1" applyAlignment="1">
      <alignment vertical="center"/>
    </xf>
    <xf numFmtId="17" fontId="33" fillId="0" borderId="0" xfId="24" applyNumberFormat="1" applyFont="1" applyAlignment="1">
      <alignment vertical="center"/>
    </xf>
    <xf numFmtId="0" fontId="16" fillId="0" borderId="0" xfId="24" applyFont="1" applyAlignment="1">
      <alignment horizontal="right" vertical="center"/>
    </xf>
    <xf numFmtId="0" fontId="29" fillId="0" borderId="0" xfId="3" applyFont="1" applyAlignment="1">
      <alignment vertical="center"/>
    </xf>
    <xf numFmtId="5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168" fontId="16" fillId="0" borderId="0" xfId="0" applyNumberFormat="1" applyFont="1" applyAlignment="1">
      <alignment vertical="center"/>
    </xf>
    <xf numFmtId="169" fontId="16" fillId="0" borderId="0" xfId="15" applyNumberFormat="1" applyFont="1" applyFill="1" applyAlignment="1">
      <alignment vertical="center"/>
    </xf>
    <xf numFmtId="169" fontId="8" fillId="0" borderId="0" xfId="15" applyNumberFormat="1" applyFont="1" applyAlignment="1">
      <alignment vertical="center"/>
    </xf>
    <xf numFmtId="17" fontId="11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horizontal="right" vertical="center"/>
    </xf>
    <xf numFmtId="171" fontId="16" fillId="0" borderId="0" xfId="0" applyNumberFormat="1" applyFont="1" applyAlignment="1">
      <alignment horizontal="right" vertical="center"/>
    </xf>
    <xf numFmtId="169" fontId="16" fillId="0" borderId="0" xfId="15" applyNumberFormat="1" applyFont="1" applyFill="1" applyAlignment="1">
      <alignment horizontal="right" vertical="center"/>
    </xf>
    <xf numFmtId="169" fontId="16" fillId="0" borderId="0" xfId="15" applyNumberFormat="1" applyFont="1" applyFill="1" applyBorder="1" applyAlignment="1">
      <alignment vertical="center"/>
    </xf>
    <xf numFmtId="169" fontId="29" fillId="0" borderId="0" xfId="0" applyNumberFormat="1" applyFont="1" applyAlignment="1">
      <alignment vertical="center"/>
    </xf>
    <xf numFmtId="169" fontId="29" fillId="0" borderId="0" xfId="15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right" vertical="center"/>
    </xf>
    <xf numFmtId="0" fontId="16" fillId="0" borderId="0" xfId="24" applyFont="1" applyAlignment="1">
      <alignment vertical="center" wrapText="1"/>
    </xf>
    <xf numFmtId="0" fontId="16" fillId="0" borderId="0" xfId="24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168" fontId="16" fillId="0" borderId="0" xfId="1" applyNumberFormat="1" applyFont="1" applyFill="1" applyBorder="1" applyAlignment="1">
      <alignment vertical="center"/>
    </xf>
    <xf numFmtId="173" fontId="33" fillId="0" borderId="0" xfId="1" applyNumberFormat="1" applyFont="1" applyFill="1" applyBorder="1" applyAlignment="1">
      <alignment vertical="center"/>
    </xf>
    <xf numFmtId="169" fontId="33" fillId="0" borderId="0" xfId="1" applyNumberFormat="1" applyFont="1" applyFill="1" applyBorder="1" applyAlignment="1">
      <alignment vertical="center"/>
    </xf>
    <xf numFmtId="17" fontId="11" fillId="0" borderId="0" xfId="24" applyNumberFormat="1" applyFont="1" applyAlignment="1">
      <alignment horizontal="center" vertical="center"/>
    </xf>
    <xf numFmtId="17" fontId="31" fillId="0" borderId="0" xfId="24" applyNumberFormat="1" applyFont="1" applyAlignment="1">
      <alignment horizontal="center" vertical="center"/>
    </xf>
    <xf numFmtId="0" fontId="36" fillId="0" borderId="0" xfId="3" applyFont="1" applyAlignment="1">
      <alignment vertical="center"/>
    </xf>
    <xf numFmtId="168" fontId="36" fillId="0" borderId="0" xfId="3" applyNumberFormat="1" applyFont="1" applyAlignment="1">
      <alignment vertical="center"/>
    </xf>
    <xf numFmtId="0" fontId="36" fillId="0" borderId="0" xfId="0" applyFont="1" applyAlignment="1">
      <alignment vertical="center"/>
    </xf>
    <xf numFmtId="17" fontId="5" fillId="0" borderId="0" xfId="0" applyNumberFormat="1" applyFont="1" applyAlignment="1">
      <alignment vertical="center"/>
    </xf>
    <xf numFmtId="17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6" fontId="4" fillId="0" borderId="0" xfId="0" applyNumberFormat="1" applyFont="1" applyAlignment="1">
      <alignment horizontal="right" vertical="center"/>
    </xf>
    <xf numFmtId="0" fontId="10" fillId="0" borderId="0" xfId="12" applyFont="1" applyAlignment="1">
      <alignment vertical="center"/>
    </xf>
    <xf numFmtId="170" fontId="10" fillId="0" borderId="0" xfId="1" applyNumberFormat="1" applyFont="1" applyFill="1" applyBorder="1" applyAlignment="1">
      <alignment vertical="center"/>
    </xf>
    <xf numFmtId="17" fontId="10" fillId="0" borderId="0" xfId="12" applyNumberFormat="1" applyFont="1" applyAlignment="1">
      <alignment horizontal="right" vertical="center"/>
    </xf>
    <xf numFmtId="0" fontId="10" fillId="0" borderId="0" xfId="12" applyFont="1" applyAlignment="1">
      <alignment horizontal="right" vertical="center"/>
    </xf>
    <xf numFmtId="0" fontId="14" fillId="0" borderId="0" xfId="12" applyFont="1" applyAlignment="1">
      <alignment horizontal="left" vertical="center"/>
    </xf>
    <xf numFmtId="3" fontId="4" fillId="0" borderId="0" xfId="12" applyNumberFormat="1" applyFont="1" applyAlignment="1">
      <alignment horizontal="right" vertical="center"/>
    </xf>
    <xf numFmtId="6" fontId="4" fillId="0" borderId="0" xfId="12" applyNumberFormat="1" applyFont="1" applyAlignment="1">
      <alignment horizontal="right" vertical="center"/>
    </xf>
    <xf numFmtId="169" fontId="4" fillId="0" borderId="0" xfId="21" applyNumberFormat="1" applyFont="1" applyBorder="1" applyAlignment="1">
      <alignment horizontal="right" vertical="center"/>
    </xf>
    <xf numFmtId="0" fontId="14" fillId="0" borderId="0" xfId="12" applyFont="1" applyAlignment="1">
      <alignment vertical="center"/>
    </xf>
    <xf numFmtId="0" fontId="10" fillId="0" borderId="0" xfId="20" applyFont="1" applyAlignment="1">
      <alignment vertical="center"/>
    </xf>
    <xf numFmtId="165" fontId="10" fillId="0" borderId="0" xfId="12" applyNumberFormat="1" applyFont="1" applyAlignment="1">
      <alignment horizontal="right" vertical="center"/>
    </xf>
    <xf numFmtId="169" fontId="4" fillId="3" borderId="0" xfId="21" applyNumberFormat="1" applyFont="1" applyFill="1" applyBorder="1" applyAlignment="1">
      <alignment horizontal="right" vertical="center"/>
    </xf>
    <xf numFmtId="169" fontId="5" fillId="3" borderId="0" xfId="21" applyNumberFormat="1" applyFont="1" applyFill="1" applyBorder="1" applyAlignment="1">
      <alignment horizontal="right" vertical="center"/>
    </xf>
    <xf numFmtId="0" fontId="10" fillId="0" borderId="0" xfId="1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17" fontId="10" fillId="0" borderId="0" xfId="8" applyNumberFormat="1" applyFont="1" applyAlignment="1">
      <alignment horizontal="left" vertical="center"/>
    </xf>
    <xf numFmtId="0" fontId="35" fillId="0" borderId="0" xfId="26" applyFont="1" applyAlignment="1" applyProtection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15" fillId="0" borderId="0" xfId="26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35" fillId="0" borderId="0" xfId="26" applyFont="1" applyFill="1" applyAlignment="1" applyProtection="1">
      <alignment horizontal="left" vertical="center"/>
    </xf>
    <xf numFmtId="0" fontId="10" fillId="0" borderId="0" xfId="9" applyFont="1" applyAlignment="1">
      <alignment horizontal="left" vertical="center"/>
    </xf>
    <xf numFmtId="17" fontId="10" fillId="0" borderId="0" xfId="9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69" fontId="10" fillId="0" borderId="0" xfId="15" applyNumberFormat="1" applyFont="1" applyFill="1" applyAlignment="1">
      <alignment horizontal="right" vertical="center"/>
    </xf>
    <xf numFmtId="171" fontId="14" fillId="0" borderId="0" xfId="9" applyNumberFormat="1" applyFont="1" applyAlignment="1">
      <alignment horizontal="right" vertical="center"/>
    </xf>
    <xf numFmtId="171" fontId="10" fillId="0" borderId="0" xfId="9" applyNumberFormat="1" applyFont="1" applyAlignment="1">
      <alignment horizontal="right" vertical="center"/>
    </xf>
    <xf numFmtId="9" fontId="10" fillId="0" borderId="0" xfId="15" applyFont="1" applyFill="1" applyAlignment="1">
      <alignment horizontal="right" vertical="center"/>
    </xf>
    <xf numFmtId="171" fontId="14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71" fontId="10" fillId="0" borderId="0" xfId="0" applyNumberFormat="1" applyFont="1" applyAlignment="1">
      <alignment horizontal="right" vertical="center"/>
    </xf>
    <xf numFmtId="0" fontId="24" fillId="0" borderId="0" xfId="26" applyFont="1" applyFill="1" applyAlignment="1" applyProtection="1">
      <alignment horizontal="center" vertical="center"/>
    </xf>
    <xf numFmtId="0" fontId="10" fillId="0" borderId="0" xfId="9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6" fontId="5" fillId="0" borderId="0" xfId="0" applyNumberFormat="1" applyFont="1" applyAlignment="1">
      <alignment horizontal="centerContinuous" vertical="center"/>
    </xf>
    <xf numFmtId="9" fontId="5" fillId="0" borderId="0" xfId="15" applyFont="1" applyFill="1" applyBorder="1" applyAlignment="1">
      <alignment horizontal="centerContinuous" vertical="center"/>
    </xf>
    <xf numFmtId="9" fontId="5" fillId="0" borderId="0" xfId="15" applyFont="1" applyFill="1" applyBorder="1" applyAlignment="1">
      <alignment horizontal="center" vertical="center" wrapText="1"/>
    </xf>
    <xf numFmtId="0" fontId="27" fillId="0" borderId="0" xfId="14" applyFont="1" applyAlignment="1">
      <alignment horizontal="left" vertical="center"/>
    </xf>
    <xf numFmtId="0" fontId="28" fillId="0" borderId="0" xfId="14" applyFont="1" applyAlignment="1">
      <alignment horizontal="left" vertical="center" wrapText="1"/>
    </xf>
    <xf numFmtId="0" fontId="27" fillId="3" borderId="0" xfId="14" applyFont="1" applyFill="1" applyAlignment="1">
      <alignment horizontal="right" vertical="center" wrapText="1"/>
    </xf>
    <xf numFmtId="0" fontId="21" fillId="0" borderId="0" xfId="0" applyFont="1" applyAlignment="1">
      <alignment vertical="center"/>
    </xf>
    <xf numFmtId="169" fontId="16" fillId="0" borderId="0" xfId="15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8" applyFont="1" applyAlignment="1">
      <alignment horizontal="center" vertical="center" wrapText="1"/>
    </xf>
    <xf numFmtId="0" fontId="36" fillId="0" borderId="0" xfId="8" applyFont="1" applyAlignment="1">
      <alignment horizontal="center" vertical="center" wrapText="1"/>
    </xf>
    <xf numFmtId="170" fontId="36" fillId="0" borderId="0" xfId="8" applyNumberFormat="1" applyFont="1" applyAlignment="1">
      <alignment vertical="center"/>
    </xf>
    <xf numFmtId="10" fontId="26" fillId="0" borderId="0" xfId="0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170" fontId="10" fillId="0" borderId="0" xfId="8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32" fillId="0" borderId="0" xfId="24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6" fillId="2" borderId="0" xfId="0" applyFont="1" applyFill="1" applyAlignment="1">
      <alignment vertical="center"/>
    </xf>
    <xf numFmtId="0" fontId="5" fillId="0" borderId="0" xfId="8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9" applyFont="1" applyAlignment="1">
      <alignment horizontal="center" vertical="center"/>
    </xf>
    <xf numFmtId="5" fontId="26" fillId="0" borderId="0" xfId="0" applyNumberFormat="1" applyFont="1" applyAlignment="1">
      <alignment vertical="center"/>
    </xf>
    <xf numFmtId="169" fontId="26" fillId="0" borderId="0" xfId="15" applyNumberFormat="1" applyFont="1" applyFill="1" applyAlignment="1">
      <alignment vertical="center"/>
    </xf>
    <xf numFmtId="3" fontId="26" fillId="0" borderId="0" xfId="0" applyNumberFormat="1" applyFont="1" applyAlignment="1">
      <alignment vertical="center"/>
    </xf>
    <xf numFmtId="5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170" fontId="4" fillId="0" borderId="0" xfId="1" applyNumberFormat="1" applyFont="1" applyFill="1" applyBorder="1" applyAlignment="1">
      <alignment vertical="center"/>
    </xf>
    <xf numFmtId="169" fontId="4" fillId="0" borderId="0" xfId="1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 applyAlignment="1">
      <alignment horizontal="center" vertical="center"/>
    </xf>
    <xf numFmtId="9" fontId="7" fillId="0" borderId="0" xfId="15" applyFont="1" applyFill="1" applyBorder="1" applyAlignment="1">
      <alignment vertical="center"/>
    </xf>
    <xf numFmtId="0" fontId="4" fillId="0" borderId="0" xfId="10" applyAlignment="1">
      <alignment horizontal="center" vertical="center"/>
    </xf>
    <xf numFmtId="169" fontId="4" fillId="0" borderId="0" xfId="10" applyNumberFormat="1" applyAlignment="1">
      <alignment horizontal="center" vertical="center"/>
    </xf>
    <xf numFmtId="169" fontId="4" fillId="0" borderId="0" xfId="15" applyNumberFormat="1" applyFont="1" applyFill="1" applyBorder="1" applyAlignment="1">
      <alignment horizontal="right" vertical="center"/>
    </xf>
    <xf numFmtId="3" fontId="7" fillId="0" borderId="0" xfId="10" applyNumberFormat="1" applyFont="1" applyAlignment="1">
      <alignment vertical="center"/>
    </xf>
    <xf numFmtId="0" fontId="4" fillId="0" borderId="0" xfId="13" applyFont="1" applyAlignment="1">
      <alignment horizontal="center" vertical="center"/>
    </xf>
    <xf numFmtId="0" fontId="4" fillId="0" borderId="0" xfId="10" applyAlignment="1">
      <alignment vertical="center"/>
    </xf>
    <xf numFmtId="0" fontId="16" fillId="0" borderId="0" xfId="0" applyFont="1" applyAlignment="1">
      <alignment horizontal="center" vertical="center"/>
    </xf>
    <xf numFmtId="170" fontId="14" fillId="3" borderId="0" xfId="1" applyNumberFormat="1" applyFont="1" applyFill="1" applyBorder="1" applyAlignment="1">
      <alignment horizontal="right" vertical="center"/>
    </xf>
    <xf numFmtId="169" fontId="14" fillId="3" borderId="0" xfId="15" applyNumberFormat="1" applyFont="1" applyFill="1" applyBorder="1" applyAlignment="1">
      <alignment horizontal="right" vertical="center"/>
    </xf>
    <xf numFmtId="170" fontId="14" fillId="3" borderId="0" xfId="1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169" fontId="27" fillId="5" borderId="3" xfId="15" applyNumberFormat="1" applyFont="1" applyFill="1" applyBorder="1" applyAlignment="1">
      <alignment horizontal="center" vertical="center"/>
    </xf>
    <xf numFmtId="170" fontId="10" fillId="5" borderId="3" xfId="1" applyNumberFormat="1" applyFont="1" applyFill="1" applyBorder="1" applyAlignment="1">
      <alignment horizontal="right" vertical="center"/>
    </xf>
    <xf numFmtId="169" fontId="10" fillId="5" borderId="3" xfId="15" applyNumberFormat="1" applyFont="1" applyFill="1" applyBorder="1" applyAlignment="1">
      <alignment horizontal="right" vertical="center"/>
    </xf>
    <xf numFmtId="170" fontId="10" fillId="5" borderId="5" xfId="1" applyNumberFormat="1" applyFont="1" applyFill="1" applyBorder="1" applyAlignment="1">
      <alignment horizontal="right" vertical="center"/>
    </xf>
    <xf numFmtId="169" fontId="10" fillId="5" borderId="5" xfId="15" applyNumberFormat="1" applyFont="1" applyFill="1" applyBorder="1" applyAlignment="1">
      <alignment horizontal="right" vertical="center"/>
    </xf>
    <xf numFmtId="170" fontId="10" fillId="5" borderId="6" xfId="1" applyNumberFormat="1" applyFont="1" applyFill="1" applyBorder="1" applyAlignment="1">
      <alignment horizontal="right" vertical="center"/>
    </xf>
    <xf numFmtId="169" fontId="10" fillId="5" borderId="6" xfId="15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6" fontId="5" fillId="3" borderId="0" xfId="0" applyNumberFormat="1" applyFont="1" applyFill="1" applyAlignment="1">
      <alignment horizontal="right" vertical="center"/>
    </xf>
    <xf numFmtId="169" fontId="5" fillId="3" borderId="0" xfId="15" applyNumberFormat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centerContinuous" vertical="center"/>
    </xf>
    <xf numFmtId="6" fontId="5" fillId="5" borderId="3" xfId="0" applyNumberFormat="1" applyFont="1" applyFill="1" applyBorder="1" applyAlignment="1">
      <alignment horizontal="centerContinuous" vertical="center"/>
    </xf>
    <xf numFmtId="9" fontId="5" fillId="5" borderId="3" xfId="15" applyFont="1" applyFill="1" applyBorder="1" applyAlignment="1">
      <alignment horizontal="centerContinuous" vertical="center"/>
    </xf>
    <xf numFmtId="0" fontId="5" fillId="5" borderId="3" xfId="0" applyFont="1" applyFill="1" applyBorder="1" applyAlignment="1">
      <alignment horizontal="center" vertical="center" wrapText="1"/>
    </xf>
    <xf numFmtId="9" fontId="5" fillId="5" borderId="3" xfId="15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right" vertical="center"/>
    </xf>
    <xf numFmtId="6" fontId="4" fillId="5" borderId="3" xfId="0" applyNumberFormat="1" applyFont="1" applyFill="1" applyBorder="1" applyAlignment="1">
      <alignment horizontal="right" vertical="center"/>
    </xf>
    <xf numFmtId="169" fontId="4" fillId="5" borderId="3" xfId="15" applyNumberFormat="1" applyFont="1" applyFill="1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right" vertical="center"/>
    </xf>
    <xf numFmtId="6" fontId="4" fillId="5" borderId="5" xfId="0" applyNumberFormat="1" applyFont="1" applyFill="1" applyBorder="1" applyAlignment="1">
      <alignment horizontal="right" vertical="center"/>
    </xf>
    <xf numFmtId="169" fontId="4" fillId="5" borderId="5" xfId="15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3" fontId="4" fillId="5" borderId="6" xfId="0" applyNumberFormat="1" applyFont="1" applyFill="1" applyBorder="1" applyAlignment="1">
      <alignment horizontal="right" vertical="center"/>
    </xf>
    <xf numFmtId="6" fontId="4" fillId="5" borderId="6" xfId="0" applyNumberFormat="1" applyFont="1" applyFill="1" applyBorder="1" applyAlignment="1">
      <alignment horizontal="right" vertical="center"/>
    </xf>
    <xf numFmtId="169" fontId="4" fillId="5" borderId="6" xfId="15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10" fillId="5" borderId="3" xfId="12" applyFont="1" applyFill="1" applyBorder="1" applyAlignment="1">
      <alignment horizontal="center" vertical="center"/>
    </xf>
    <xf numFmtId="3" fontId="4" fillId="5" borderId="3" xfId="12" applyNumberFormat="1" applyFont="1" applyFill="1" applyBorder="1" applyAlignment="1">
      <alignment horizontal="right" vertical="center"/>
    </xf>
    <xf numFmtId="6" fontId="4" fillId="5" borderId="3" xfId="12" applyNumberFormat="1" applyFont="1" applyFill="1" applyBorder="1" applyAlignment="1">
      <alignment horizontal="right" vertical="center"/>
    </xf>
    <xf numFmtId="169" fontId="4" fillId="5" borderId="3" xfId="21" applyNumberFormat="1" applyFont="1" applyFill="1" applyBorder="1" applyAlignment="1">
      <alignment horizontal="right" vertical="center"/>
    </xf>
    <xf numFmtId="3" fontId="4" fillId="5" borderId="5" xfId="12" applyNumberFormat="1" applyFont="1" applyFill="1" applyBorder="1" applyAlignment="1">
      <alignment horizontal="right" vertical="center"/>
    </xf>
    <xf numFmtId="6" fontId="4" fillId="5" borderId="5" xfId="12" applyNumberFormat="1" applyFont="1" applyFill="1" applyBorder="1" applyAlignment="1">
      <alignment horizontal="right" vertical="center"/>
    </xf>
    <xf numFmtId="169" fontId="4" fillId="5" borderId="5" xfId="21" applyNumberFormat="1" applyFont="1" applyFill="1" applyBorder="1" applyAlignment="1">
      <alignment horizontal="right" vertical="center"/>
    </xf>
    <xf numFmtId="3" fontId="4" fillId="5" borderId="6" xfId="12" applyNumberFormat="1" applyFont="1" applyFill="1" applyBorder="1" applyAlignment="1">
      <alignment horizontal="right" vertical="center"/>
    </xf>
    <xf numFmtId="6" fontId="4" fillId="5" borderId="6" xfId="12" applyNumberFormat="1" applyFont="1" applyFill="1" applyBorder="1" applyAlignment="1">
      <alignment horizontal="right" vertical="center"/>
    </xf>
    <xf numFmtId="169" fontId="4" fillId="5" borderId="6" xfId="21" applyNumberFormat="1" applyFont="1" applyFill="1" applyBorder="1" applyAlignment="1">
      <alignment horizontal="right" vertical="center"/>
    </xf>
    <xf numFmtId="0" fontId="14" fillId="3" borderId="0" xfId="12" applyFont="1" applyFill="1" applyAlignment="1">
      <alignment horizontal="right" vertical="center"/>
    </xf>
    <xf numFmtId="3" fontId="5" fillId="3" borderId="0" xfId="12" applyNumberFormat="1" applyFont="1" applyFill="1" applyAlignment="1">
      <alignment horizontal="right" vertical="center"/>
    </xf>
    <xf numFmtId="6" fontId="5" fillId="3" borderId="0" xfId="12" applyNumberFormat="1" applyFont="1" applyFill="1" applyAlignment="1">
      <alignment horizontal="right" vertical="center"/>
    </xf>
    <xf numFmtId="3" fontId="4" fillId="3" borderId="0" xfId="12" applyNumberFormat="1" applyFont="1" applyFill="1" applyAlignment="1">
      <alignment horizontal="right" vertical="center"/>
    </xf>
    <xf numFmtId="6" fontId="4" fillId="3" borderId="0" xfId="12" applyNumberFormat="1" applyFont="1" applyFill="1" applyAlignment="1">
      <alignment horizontal="right" vertical="center"/>
    </xf>
    <xf numFmtId="3" fontId="10" fillId="0" borderId="0" xfId="12" applyNumberFormat="1" applyFont="1" applyAlignment="1">
      <alignment horizontal="right" vertical="center"/>
    </xf>
    <xf numFmtId="169" fontId="10" fillId="0" borderId="0" xfId="15" applyNumberFormat="1" applyFont="1" applyFill="1"/>
    <xf numFmtId="170" fontId="31" fillId="3" borderId="0" xfId="2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9" fontId="11" fillId="3" borderId="0" xfId="16" applyNumberFormat="1" applyFont="1" applyFill="1" applyAlignment="1">
      <alignment horizontal="center" vertical="center"/>
    </xf>
    <xf numFmtId="0" fontId="11" fillId="0" borderId="0" xfId="24" applyFont="1" applyAlignment="1">
      <alignment horizontal="center" vertical="center"/>
    </xf>
    <xf numFmtId="0" fontId="27" fillId="5" borderId="3" xfId="14" applyFont="1" applyFill="1" applyBorder="1" applyAlignment="1">
      <alignment horizontal="center" vertical="center"/>
    </xf>
    <xf numFmtId="0" fontId="27" fillId="0" borderId="0" xfId="14" applyFont="1" applyAlignment="1">
      <alignment horizontal="center" vertical="center"/>
    </xf>
    <xf numFmtId="0" fontId="14" fillId="5" borderId="3" xfId="7" applyFont="1" applyFill="1" applyBorder="1" applyAlignment="1">
      <alignment horizontal="center" vertical="center"/>
    </xf>
    <xf numFmtId="0" fontId="24" fillId="3" borderId="0" xfId="26" applyFont="1" applyFill="1" applyAlignment="1" applyProtection="1">
      <alignment horizontal="center" vertical="center"/>
    </xf>
    <xf numFmtId="0" fontId="24" fillId="3" borderId="0" xfId="26" applyFont="1" applyFill="1" applyBorder="1" applyAlignment="1" applyProtection="1">
      <alignment horizontal="center" vertical="center"/>
    </xf>
    <xf numFmtId="0" fontId="14" fillId="0" borderId="0" xfId="12" applyFont="1" applyAlignment="1">
      <alignment horizontal="center" vertical="center"/>
    </xf>
    <xf numFmtId="0" fontId="14" fillId="5" borderId="3" xfId="12" applyFont="1" applyFill="1" applyBorder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32">
    <cellStyle name="Comma" xfId="1" builtinId="3"/>
    <cellStyle name="Comma 2" xfId="2" xr:uid="{00000000-0005-0000-0000-000001000000}"/>
    <cellStyle name="Comma 2 2" xfId="30" xr:uid="{85930E6D-C3FA-334F-9CC0-B34297E7A9A4}"/>
    <cellStyle name="Comma 3" xfId="18" xr:uid="{00000000-0005-0000-0000-000002000000}"/>
    <cellStyle name="Currency 2" xfId="19" xr:uid="{00000000-0005-0000-0000-000004000000}"/>
    <cellStyle name="Currency 3" xfId="31" xr:uid="{9D5B0494-F784-9C4F-A51F-EE823B1ECF4F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2 2" xfId="29" xr:uid="{CC290DD2-B0C2-A245-8BB3-B69862AB8064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ABE3CB"/>
      <color rgb="FFD5F1E6"/>
      <color rgb="FFA5BCB3"/>
      <color rgb="FF2EB77E"/>
      <color rgb="FF9DAECB"/>
      <color rgb="FF009639"/>
      <color rgb="FF36C5EE"/>
      <color rgb="FFD5F1E5"/>
      <color rgb="FFECB22B"/>
      <color rgb="FF006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6"/>
          <c:order val="0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source'!$A$63:$A$103</c:f>
              <c:numCache>
                <c:formatCode>mmm\-yyyy</c:formatCode>
                <c:ptCount val="4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  <c:pt idx="31">
                  <c:v>44986</c:v>
                </c:pt>
                <c:pt idx="32">
                  <c:v>45078</c:v>
                </c:pt>
                <c:pt idx="33">
                  <c:v>45170</c:v>
                </c:pt>
                <c:pt idx="34">
                  <c:v>45261</c:v>
                </c:pt>
                <c:pt idx="35">
                  <c:v>45352</c:v>
                </c:pt>
                <c:pt idx="36">
                  <c:v>45444</c:v>
                </c:pt>
                <c:pt idx="37">
                  <c:v>45536</c:v>
                </c:pt>
                <c:pt idx="38">
                  <c:v>45627</c:v>
                </c:pt>
                <c:pt idx="39">
                  <c:v>45717</c:v>
                </c:pt>
                <c:pt idx="40">
                  <c:v>45809</c:v>
                </c:pt>
              </c:numCache>
            </c:numRef>
          </c:cat>
          <c:val>
            <c:numRef>
              <c:f>'Fig 1 source'!$E$63:$E$103</c:f>
              <c:numCache>
                <c:formatCode>0.0%</c:formatCode>
                <c:ptCount val="41"/>
                <c:pt idx="0">
                  <c:v>4.2441000295330523E-2</c:v>
                </c:pt>
                <c:pt idx="1">
                  <c:v>4.2441000295330523E-2</c:v>
                </c:pt>
                <c:pt idx="2">
                  <c:v>4.2441000295330523E-2</c:v>
                </c:pt>
                <c:pt idx="3">
                  <c:v>4.2441000295330523E-2</c:v>
                </c:pt>
                <c:pt idx="4">
                  <c:v>4.2441000295330523E-2</c:v>
                </c:pt>
                <c:pt idx="5">
                  <c:v>4.2441000295330523E-2</c:v>
                </c:pt>
                <c:pt idx="6">
                  <c:v>4.2441000295330523E-2</c:v>
                </c:pt>
                <c:pt idx="7">
                  <c:v>4.2441000295330523E-2</c:v>
                </c:pt>
                <c:pt idx="8">
                  <c:v>4.2441000295330523E-2</c:v>
                </c:pt>
                <c:pt idx="9">
                  <c:v>4.2441000295330523E-2</c:v>
                </c:pt>
                <c:pt idx="10">
                  <c:v>4.2441000295330523E-2</c:v>
                </c:pt>
                <c:pt idx="11">
                  <c:v>4.2441000295330523E-2</c:v>
                </c:pt>
                <c:pt idx="12">
                  <c:v>4.2441000295330523E-2</c:v>
                </c:pt>
                <c:pt idx="13">
                  <c:v>4.2441000295330523E-2</c:v>
                </c:pt>
                <c:pt idx="14">
                  <c:v>4.2441000295330523E-2</c:v>
                </c:pt>
                <c:pt idx="15">
                  <c:v>4.2441000295330523E-2</c:v>
                </c:pt>
                <c:pt idx="16">
                  <c:v>4.2441000295330523E-2</c:v>
                </c:pt>
                <c:pt idx="17">
                  <c:v>4.2441000295330523E-2</c:v>
                </c:pt>
                <c:pt idx="18">
                  <c:v>4.2441000295330523E-2</c:v>
                </c:pt>
                <c:pt idx="19">
                  <c:v>4.2441000295330523E-2</c:v>
                </c:pt>
                <c:pt idx="20">
                  <c:v>4.2441000295330523E-2</c:v>
                </c:pt>
                <c:pt idx="21">
                  <c:v>4.2441000295330523E-2</c:v>
                </c:pt>
                <c:pt idx="22">
                  <c:v>4.2441000295330523E-2</c:v>
                </c:pt>
                <c:pt idx="23">
                  <c:v>4.2441000295330523E-2</c:v>
                </c:pt>
                <c:pt idx="24">
                  <c:v>4.2441000295330523E-2</c:v>
                </c:pt>
                <c:pt idx="25">
                  <c:v>4.2441000295330523E-2</c:v>
                </c:pt>
                <c:pt idx="26">
                  <c:v>4.2441000295330523E-2</c:v>
                </c:pt>
                <c:pt idx="27">
                  <c:v>4.2441000295330523E-2</c:v>
                </c:pt>
                <c:pt idx="28">
                  <c:v>4.2441000295330523E-2</c:v>
                </c:pt>
                <c:pt idx="29">
                  <c:v>4.2441000295330523E-2</c:v>
                </c:pt>
                <c:pt idx="30">
                  <c:v>4.2441000295330523E-2</c:v>
                </c:pt>
                <c:pt idx="31">
                  <c:v>4.2441000295330523E-2</c:v>
                </c:pt>
                <c:pt idx="32">
                  <c:v>4.2441000295330523E-2</c:v>
                </c:pt>
                <c:pt idx="33">
                  <c:v>4.2441000295330523E-2</c:v>
                </c:pt>
                <c:pt idx="34">
                  <c:v>4.2441000295330523E-2</c:v>
                </c:pt>
                <c:pt idx="35">
                  <c:v>4.2441000295330523E-2</c:v>
                </c:pt>
                <c:pt idx="36">
                  <c:v>4.2441000295330523E-2</c:v>
                </c:pt>
                <c:pt idx="37">
                  <c:v>4.2441000295330523E-2</c:v>
                </c:pt>
                <c:pt idx="38">
                  <c:v>4.2441000295330523E-2</c:v>
                </c:pt>
                <c:pt idx="39">
                  <c:v>4.2441000295330523E-2</c:v>
                </c:pt>
                <c:pt idx="40">
                  <c:v>4.2441000295330523E-2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B7-4998-A3DF-8F6931AB4A44}"/>
            </c:ext>
          </c:extLst>
        </c:ser>
        <c:ser>
          <c:idx val="7"/>
          <c:order val="1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source'!$A$63:$A$103</c:f>
              <c:numCache>
                <c:formatCode>mmm\-yyyy</c:formatCode>
                <c:ptCount val="4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  <c:pt idx="31">
                  <c:v>44986</c:v>
                </c:pt>
                <c:pt idx="32">
                  <c:v>45078</c:v>
                </c:pt>
                <c:pt idx="33">
                  <c:v>45170</c:v>
                </c:pt>
                <c:pt idx="34">
                  <c:v>45261</c:v>
                </c:pt>
                <c:pt idx="35">
                  <c:v>45352</c:v>
                </c:pt>
                <c:pt idx="36">
                  <c:v>45444</c:v>
                </c:pt>
                <c:pt idx="37">
                  <c:v>45536</c:v>
                </c:pt>
                <c:pt idx="38">
                  <c:v>45627</c:v>
                </c:pt>
                <c:pt idx="39">
                  <c:v>45717</c:v>
                </c:pt>
                <c:pt idx="40">
                  <c:v>45809</c:v>
                </c:pt>
              </c:numCache>
            </c:numRef>
          </c:cat>
          <c:val>
            <c:numRef>
              <c:f>'Fig 1 source'!$F$63:$F$103</c:f>
              <c:numCache>
                <c:formatCode>0.0%</c:formatCode>
                <c:ptCount val="41"/>
                <c:pt idx="0">
                  <c:v>5.0579595296608618E-2</c:v>
                </c:pt>
                <c:pt idx="1">
                  <c:v>5.0579595296608618E-2</c:v>
                </c:pt>
                <c:pt idx="2">
                  <c:v>5.0579595296608618E-2</c:v>
                </c:pt>
                <c:pt idx="3">
                  <c:v>5.0579595296608618E-2</c:v>
                </c:pt>
                <c:pt idx="4">
                  <c:v>5.0579595296608618E-2</c:v>
                </c:pt>
                <c:pt idx="5">
                  <c:v>5.0579595296608618E-2</c:v>
                </c:pt>
                <c:pt idx="6">
                  <c:v>5.0579595296608618E-2</c:v>
                </c:pt>
                <c:pt idx="7">
                  <c:v>5.0579595296608618E-2</c:v>
                </c:pt>
                <c:pt idx="8">
                  <c:v>5.0579595296608618E-2</c:v>
                </c:pt>
                <c:pt idx="9">
                  <c:v>5.0579595296608618E-2</c:v>
                </c:pt>
                <c:pt idx="10">
                  <c:v>5.0579595296608618E-2</c:v>
                </c:pt>
                <c:pt idx="11">
                  <c:v>5.0579595296608618E-2</c:v>
                </c:pt>
                <c:pt idx="12">
                  <c:v>5.0579595296608618E-2</c:v>
                </c:pt>
                <c:pt idx="13">
                  <c:v>5.0579595296608618E-2</c:v>
                </c:pt>
                <c:pt idx="14">
                  <c:v>5.0579595296608618E-2</c:v>
                </c:pt>
                <c:pt idx="15">
                  <c:v>5.0579595296608618E-2</c:v>
                </c:pt>
                <c:pt idx="16">
                  <c:v>5.0579595296608618E-2</c:v>
                </c:pt>
                <c:pt idx="17">
                  <c:v>5.0579595296608618E-2</c:v>
                </c:pt>
                <c:pt idx="18">
                  <c:v>5.0579595296608618E-2</c:v>
                </c:pt>
                <c:pt idx="19">
                  <c:v>5.0579595296608618E-2</c:v>
                </c:pt>
                <c:pt idx="20">
                  <c:v>5.0579595296608618E-2</c:v>
                </c:pt>
                <c:pt idx="21">
                  <c:v>5.0579595296608618E-2</c:v>
                </c:pt>
                <c:pt idx="22">
                  <c:v>5.0579595296608618E-2</c:v>
                </c:pt>
                <c:pt idx="23">
                  <c:v>5.0579595296608618E-2</c:v>
                </c:pt>
                <c:pt idx="24">
                  <c:v>5.0579595296608618E-2</c:v>
                </c:pt>
                <c:pt idx="25">
                  <c:v>5.0579595296608618E-2</c:v>
                </c:pt>
                <c:pt idx="26">
                  <c:v>5.0579595296608618E-2</c:v>
                </c:pt>
                <c:pt idx="27">
                  <c:v>5.0579595296608618E-2</c:v>
                </c:pt>
                <c:pt idx="28">
                  <c:v>5.0579595296608618E-2</c:v>
                </c:pt>
                <c:pt idx="29">
                  <c:v>5.0579595296608618E-2</c:v>
                </c:pt>
                <c:pt idx="30">
                  <c:v>5.0579595296608618E-2</c:v>
                </c:pt>
                <c:pt idx="31">
                  <c:v>5.0579595296608618E-2</c:v>
                </c:pt>
                <c:pt idx="32">
                  <c:v>5.0579595296608618E-2</c:v>
                </c:pt>
                <c:pt idx="33">
                  <c:v>5.0579595296608618E-2</c:v>
                </c:pt>
                <c:pt idx="34">
                  <c:v>5.0579595296608618E-2</c:v>
                </c:pt>
                <c:pt idx="35">
                  <c:v>5.0579595296608618E-2</c:v>
                </c:pt>
                <c:pt idx="36">
                  <c:v>5.0579595296608618E-2</c:v>
                </c:pt>
                <c:pt idx="37">
                  <c:v>5.0579595296608618E-2</c:v>
                </c:pt>
                <c:pt idx="38">
                  <c:v>5.0579595296608618E-2</c:v>
                </c:pt>
                <c:pt idx="39">
                  <c:v>5.0579595296608618E-2</c:v>
                </c:pt>
                <c:pt idx="40">
                  <c:v>5.0579595296608618E-2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7-4998-A3DF-8F6931AB4A44}"/>
            </c:ext>
          </c:extLst>
        </c:ser>
        <c:ser>
          <c:idx val="0"/>
          <c:order val="2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source'!$A$63:$A$103</c:f>
              <c:numCache>
                <c:formatCode>mmm\-yyyy</c:formatCode>
                <c:ptCount val="4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  <c:pt idx="31">
                  <c:v>44986</c:v>
                </c:pt>
                <c:pt idx="32">
                  <c:v>45078</c:v>
                </c:pt>
                <c:pt idx="33">
                  <c:v>45170</c:v>
                </c:pt>
                <c:pt idx="34">
                  <c:v>45261</c:v>
                </c:pt>
                <c:pt idx="35">
                  <c:v>45352</c:v>
                </c:pt>
                <c:pt idx="36">
                  <c:v>45444</c:v>
                </c:pt>
                <c:pt idx="37">
                  <c:v>45536</c:v>
                </c:pt>
                <c:pt idx="38">
                  <c:v>45627</c:v>
                </c:pt>
                <c:pt idx="39">
                  <c:v>45717</c:v>
                </c:pt>
                <c:pt idx="40">
                  <c:v>45809</c:v>
                </c:pt>
              </c:numCache>
            </c:numRef>
          </c:cat>
          <c:val>
            <c:numRef>
              <c:f>'Fig 1 source'!$B$63:$B$103</c:f>
              <c:numCache>
                <c:formatCode>0.0%</c:formatCode>
                <c:ptCount val="41"/>
                <c:pt idx="0">
                  <c:v>2.2868989562266018E-2</c:v>
                </c:pt>
                <c:pt idx="1">
                  <c:v>2.7758039306768678E-2</c:v>
                </c:pt>
                <c:pt idx="2">
                  <c:v>3.0081764557774004E-2</c:v>
                </c:pt>
                <c:pt idx="3">
                  <c:v>3.2562592054377726E-2</c:v>
                </c:pt>
                <c:pt idx="4">
                  <c:v>3.5955962155404864E-2</c:v>
                </c:pt>
                <c:pt idx="5">
                  <c:v>3.5884950385544512E-2</c:v>
                </c:pt>
                <c:pt idx="6">
                  <c:v>3.8348305442216013E-2</c:v>
                </c:pt>
                <c:pt idx="7">
                  <c:v>3.8072142018090283E-2</c:v>
                </c:pt>
                <c:pt idx="8">
                  <c:v>4.2417738851050935E-2</c:v>
                </c:pt>
                <c:pt idx="9">
                  <c:v>3.481997185290564E-2</c:v>
                </c:pt>
                <c:pt idx="10">
                  <c:v>4.4589890434098889E-2</c:v>
                </c:pt>
                <c:pt idx="11">
                  <c:v>4.1806809926355548E-2</c:v>
                </c:pt>
                <c:pt idx="12">
                  <c:v>2.9444895592276366E-2</c:v>
                </c:pt>
                <c:pt idx="13">
                  <c:v>3.1853432749368471E-2</c:v>
                </c:pt>
                <c:pt idx="14">
                  <c:v>2.0489448336052707E-2</c:v>
                </c:pt>
                <c:pt idx="15">
                  <c:v>1.8263693871793274E-2</c:v>
                </c:pt>
                <c:pt idx="16">
                  <c:v>1.7772094699553431E-2</c:v>
                </c:pt>
                <c:pt idx="17">
                  <c:v>9.2443367767838236E-3</c:v>
                </c:pt>
                <c:pt idx="18">
                  <c:v>1.2517388115297123E-2</c:v>
                </c:pt>
                <c:pt idx="19">
                  <c:v>1.5048065640179464E-2</c:v>
                </c:pt>
                <c:pt idx="20">
                  <c:v>-4.0203974702797129E-2</c:v>
                </c:pt>
                <c:pt idx="21">
                  <c:v>-4.7431850820832344E-2</c:v>
                </c:pt>
                <c:pt idx="22">
                  <c:v>-6.2423137199264511E-2</c:v>
                </c:pt>
                <c:pt idx="23">
                  <c:v>-7.7179839801413852E-2</c:v>
                </c:pt>
                <c:pt idx="24">
                  <c:v>-3.0419038788375485E-2</c:v>
                </c:pt>
                <c:pt idx="25">
                  <c:v>-1.1973076260425874E-2</c:v>
                </c:pt>
                <c:pt idx="26">
                  <c:v>7.8388889137541717E-3</c:v>
                </c:pt>
                <c:pt idx="27">
                  <c:v>4.0233022982454125E-2</c:v>
                </c:pt>
                <c:pt idx="28">
                  <c:v>7.7272288346527773E-2</c:v>
                </c:pt>
                <c:pt idx="29">
                  <c:v>9.9596795948784012E-2</c:v>
                </c:pt>
                <c:pt idx="30">
                  <c:v>0.1177884902450026</c:v>
                </c:pt>
                <c:pt idx="31">
                  <c:v>0.14621631928269352</c:v>
                </c:pt>
                <c:pt idx="32">
                  <c:v>0.15662130054463863</c:v>
                </c:pt>
                <c:pt idx="33">
                  <c:v>0.15810602644934368</c:v>
                </c:pt>
                <c:pt idx="34">
                  <c:v>0.15230479900791005</c:v>
                </c:pt>
                <c:pt idx="35">
                  <c:v>0.14556387789988534</c:v>
                </c:pt>
                <c:pt idx="36">
                  <c:v>0.1085972809316671</c:v>
                </c:pt>
                <c:pt idx="37">
                  <c:v>8.0129607081881105E-2</c:v>
                </c:pt>
                <c:pt idx="38">
                  <c:v>5.858494176089013E-2</c:v>
                </c:pt>
                <c:pt idx="39">
                  <c:v>3.6539337120031323E-2</c:v>
                </c:pt>
                <c:pt idx="40">
                  <c:v>2.494643010497466E-2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98-A3DF-8F6931AB4A44}"/>
            </c:ext>
          </c:extLst>
        </c:ser>
        <c:ser>
          <c:idx val="1"/>
          <c:order val="3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source'!$A$63:$A$103</c:f>
              <c:numCache>
                <c:formatCode>mmm\-yyyy</c:formatCode>
                <c:ptCount val="4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  <c:pt idx="21">
                  <c:v>44075</c:v>
                </c:pt>
                <c:pt idx="22">
                  <c:v>44166</c:v>
                </c:pt>
                <c:pt idx="23">
                  <c:v>44256</c:v>
                </c:pt>
                <c:pt idx="24">
                  <c:v>44348</c:v>
                </c:pt>
                <c:pt idx="25">
                  <c:v>44440</c:v>
                </c:pt>
                <c:pt idx="26">
                  <c:v>44531</c:v>
                </c:pt>
                <c:pt idx="27">
                  <c:v>44621</c:v>
                </c:pt>
                <c:pt idx="28">
                  <c:v>44713</c:v>
                </c:pt>
                <c:pt idx="29">
                  <c:v>44805</c:v>
                </c:pt>
                <c:pt idx="30">
                  <c:v>44896</c:v>
                </c:pt>
                <c:pt idx="31">
                  <c:v>44986</c:v>
                </c:pt>
                <c:pt idx="32">
                  <c:v>45078</c:v>
                </c:pt>
                <c:pt idx="33">
                  <c:v>45170</c:v>
                </c:pt>
                <c:pt idx="34">
                  <c:v>45261</c:v>
                </c:pt>
                <c:pt idx="35">
                  <c:v>45352</c:v>
                </c:pt>
                <c:pt idx="36">
                  <c:v>45444</c:v>
                </c:pt>
                <c:pt idx="37">
                  <c:v>45536</c:v>
                </c:pt>
                <c:pt idx="38">
                  <c:v>45627</c:v>
                </c:pt>
                <c:pt idx="39">
                  <c:v>45717</c:v>
                </c:pt>
                <c:pt idx="40">
                  <c:v>45809</c:v>
                </c:pt>
              </c:numCache>
            </c:numRef>
          </c:cat>
          <c:val>
            <c:numRef>
              <c:f>'Fig 1 source'!$C$63:$C$103</c:f>
              <c:numCache>
                <c:formatCode>0.0%</c:formatCode>
                <c:ptCount val="41"/>
                <c:pt idx="0">
                  <c:v>8.5763746693461318E-3</c:v>
                </c:pt>
                <c:pt idx="1">
                  <c:v>2.8073302164667524E-2</c:v>
                </c:pt>
                <c:pt idx="2">
                  <c:v>2.8721501363603297E-2</c:v>
                </c:pt>
                <c:pt idx="3">
                  <c:v>2.3153558391871387E-2</c:v>
                </c:pt>
                <c:pt idx="4">
                  <c:v>2.4342745861733128E-2</c:v>
                </c:pt>
                <c:pt idx="5">
                  <c:v>1.7365447352761132E-2</c:v>
                </c:pt>
                <c:pt idx="6">
                  <c:v>2.8174678040737033E-2</c:v>
                </c:pt>
                <c:pt idx="7">
                  <c:v>2.0690354530474409E-2</c:v>
                </c:pt>
                <c:pt idx="8">
                  <c:v>3.0464708987204547E-2</c:v>
                </c:pt>
                <c:pt idx="9">
                  <c:v>3.0213520095140334E-2</c:v>
                </c:pt>
                <c:pt idx="10">
                  <c:v>2.6483647050447257E-2</c:v>
                </c:pt>
                <c:pt idx="11">
                  <c:v>3.1997959122185948E-2</c:v>
                </c:pt>
                <c:pt idx="12">
                  <c:v>3.2311218640477257E-2</c:v>
                </c:pt>
                <c:pt idx="13">
                  <c:v>3.6662296625100232E-2</c:v>
                </c:pt>
                <c:pt idx="14">
                  <c:v>5.3038830210039967E-2</c:v>
                </c:pt>
                <c:pt idx="15">
                  <c:v>5.5732289503349852E-2</c:v>
                </c:pt>
                <c:pt idx="16">
                  <c:v>5.3997557180684108E-2</c:v>
                </c:pt>
                <c:pt idx="17">
                  <c:v>5.1616984455324477E-2</c:v>
                </c:pt>
                <c:pt idx="18">
                  <c:v>3.9018902791390975E-2</c:v>
                </c:pt>
                <c:pt idx="19">
                  <c:v>3.5578704485668355E-2</c:v>
                </c:pt>
                <c:pt idx="20">
                  <c:v>2.7654700195081983E-2</c:v>
                </c:pt>
                <c:pt idx="21">
                  <c:v>3.6310016126454236E-2</c:v>
                </c:pt>
                <c:pt idx="22">
                  <c:v>5.8700599429176936E-2</c:v>
                </c:pt>
                <c:pt idx="23">
                  <c:v>6.0741871952867177E-2</c:v>
                </c:pt>
                <c:pt idx="24">
                  <c:v>9.2808776144236216E-2</c:v>
                </c:pt>
                <c:pt idx="25">
                  <c:v>0.10093358349744519</c:v>
                </c:pt>
                <c:pt idx="26">
                  <c:v>8.7011164044006106E-2</c:v>
                </c:pt>
                <c:pt idx="27">
                  <c:v>0.10072821591263148</c:v>
                </c:pt>
                <c:pt idx="28">
                  <c:v>8.8728285094207049E-2</c:v>
                </c:pt>
                <c:pt idx="29">
                  <c:v>7.4226335312186142E-2</c:v>
                </c:pt>
                <c:pt idx="30">
                  <c:v>7.1651597223005181E-2</c:v>
                </c:pt>
                <c:pt idx="31">
                  <c:v>6.3033413246503134E-2</c:v>
                </c:pt>
                <c:pt idx="32">
                  <c:v>5.4357459298109534E-2</c:v>
                </c:pt>
                <c:pt idx="33">
                  <c:v>5.3026469062478432E-2</c:v>
                </c:pt>
                <c:pt idx="34">
                  <c:v>4.8395002935150977E-2</c:v>
                </c:pt>
                <c:pt idx="35">
                  <c:v>5.2641952259569358E-2</c:v>
                </c:pt>
                <c:pt idx="36">
                  <c:v>6.0387407541337312E-2</c:v>
                </c:pt>
                <c:pt idx="37">
                  <c:v>6.8320092437706981E-2</c:v>
                </c:pt>
                <c:pt idx="38">
                  <c:v>6.5229075969038819E-2</c:v>
                </c:pt>
                <c:pt idx="39">
                  <c:v>6.04414591363438E-2</c:v>
                </c:pt>
                <c:pt idx="40">
                  <c:v>5.0218128193947331E-2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7-4998-A3DF-8F6931AB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source'!$A$89:$A$109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4 source'!$C$89:$C$109</c:f>
              <c:numCache>
                <c:formatCode>0.0%</c:formatCode>
                <c:ptCount val="21"/>
                <c:pt idx="0">
                  <c:v>1.8680835763653071E-2</c:v>
                </c:pt>
                <c:pt idx="1">
                  <c:v>4.198067717001778E-3</c:v>
                </c:pt>
                <c:pt idx="2">
                  <c:v>7.7553254759917777E-3</c:v>
                </c:pt>
                <c:pt idx="3">
                  <c:v>6.7391855396199017E-3</c:v>
                </c:pt>
                <c:pt idx="4">
                  <c:v>1.1221008212215573E-2</c:v>
                </c:pt>
                <c:pt idx="5">
                  <c:v>1.3211760327502792E-2</c:v>
                </c:pt>
                <c:pt idx="6">
                  <c:v>1.4282963605368165E-2</c:v>
                </c:pt>
                <c:pt idx="7">
                  <c:v>1.7844126172473013E-2</c:v>
                </c:pt>
                <c:pt idx="8">
                  <c:v>2.0706837227629386E-2</c:v>
                </c:pt>
                <c:pt idx="9">
                  <c:v>3.553719008264463E-2</c:v>
                </c:pt>
                <c:pt idx="10">
                  <c:v>3.4602663571667795E-2</c:v>
                </c:pt>
                <c:pt idx="11">
                  <c:v>3.434338190158287E-2</c:v>
                </c:pt>
                <c:pt idx="12">
                  <c:v>3.1793436134997854E-2</c:v>
                </c:pt>
                <c:pt idx="13">
                  <c:v>1.9926564193205609E-2</c:v>
                </c:pt>
                <c:pt idx="14">
                  <c:v>8.2420000387858818E-3</c:v>
                </c:pt>
                <c:pt idx="15">
                  <c:v>-7.4567043167984744E-3</c:v>
                </c:pt>
                <c:pt idx="16">
                  <c:v>-1.9126950809047187E-2</c:v>
                </c:pt>
                <c:pt idx="17">
                  <c:v>-2.4756815860866695E-2</c:v>
                </c:pt>
                <c:pt idx="18">
                  <c:v>-2.4513517352398088E-2</c:v>
                </c:pt>
                <c:pt idx="19">
                  <c:v>-1.5693279748217381E-2</c:v>
                </c:pt>
                <c:pt idx="20">
                  <c:v>-1.5428743054512689E-2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source'!$A$89:$A$109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4 source'!$D$89:$D$109</c:f>
              <c:numCache>
                <c:formatCode>0.0%</c:formatCode>
                <c:ptCount val="21"/>
                <c:pt idx="0">
                  <c:v>7.6714249529423271E-3</c:v>
                </c:pt>
                <c:pt idx="1">
                  <c:v>7.6714249529423271E-3</c:v>
                </c:pt>
                <c:pt idx="2">
                  <c:v>7.6714249529423271E-3</c:v>
                </c:pt>
                <c:pt idx="3">
                  <c:v>7.6714249529423271E-3</c:v>
                </c:pt>
                <c:pt idx="4">
                  <c:v>7.6714249529423271E-3</c:v>
                </c:pt>
                <c:pt idx="5">
                  <c:v>7.6714249529423271E-3</c:v>
                </c:pt>
                <c:pt idx="6">
                  <c:v>7.6714249529423271E-3</c:v>
                </c:pt>
                <c:pt idx="7">
                  <c:v>7.6714249529423271E-3</c:v>
                </c:pt>
                <c:pt idx="8">
                  <c:v>7.6714249529423271E-3</c:v>
                </c:pt>
                <c:pt idx="9">
                  <c:v>7.6714249529423271E-3</c:v>
                </c:pt>
                <c:pt idx="10">
                  <c:v>7.6714249529423271E-3</c:v>
                </c:pt>
                <c:pt idx="11">
                  <c:v>7.6714249529423271E-3</c:v>
                </c:pt>
                <c:pt idx="12">
                  <c:v>7.6714249529423271E-3</c:v>
                </c:pt>
                <c:pt idx="13">
                  <c:v>7.6714249529423271E-3</c:v>
                </c:pt>
                <c:pt idx="14">
                  <c:v>7.6714249529423271E-3</c:v>
                </c:pt>
                <c:pt idx="15">
                  <c:v>7.6714249529423271E-3</c:v>
                </c:pt>
                <c:pt idx="16">
                  <c:v>7.6714249529423271E-3</c:v>
                </c:pt>
                <c:pt idx="17">
                  <c:v>7.6714249529423271E-3</c:v>
                </c:pt>
                <c:pt idx="18">
                  <c:v>7.6714249529423271E-3</c:v>
                </c:pt>
                <c:pt idx="19">
                  <c:v>7.6714249529423271E-3</c:v>
                </c:pt>
                <c:pt idx="20">
                  <c:v>7.6714249529423271E-3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4.0000000000000008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source'!$B$3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source'!$A$4:$A$24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6 source'!$B$4:$B$24</c:f>
              <c:numCache>
                <c:formatCode>"$"#,##0_);\("$"#,##0\)</c:formatCode>
                <c:ptCount val="21"/>
                <c:pt idx="0">
                  <c:v>4920.5210025929127</c:v>
                </c:pt>
                <c:pt idx="1">
                  <c:v>4771.7614395886885</c:v>
                </c:pt>
                <c:pt idx="2">
                  <c:v>4683.0935810810806</c:v>
                </c:pt>
                <c:pt idx="3">
                  <c:v>5872.9929292929301</c:v>
                </c:pt>
                <c:pt idx="4">
                  <c:v>8275.9086481947943</c:v>
                </c:pt>
                <c:pt idx="5">
                  <c:v>8520.4383014154864</c:v>
                </c:pt>
                <c:pt idx="6">
                  <c:v>9273.0250411861598</c:v>
                </c:pt>
                <c:pt idx="7">
                  <c:v>8796.8054750402571</c:v>
                </c:pt>
                <c:pt idx="8">
                  <c:v>9296.076265822785</c:v>
                </c:pt>
                <c:pt idx="9">
                  <c:v>7438.1751937984491</c:v>
                </c:pt>
                <c:pt idx="10">
                  <c:v>6809.1572845156361</c:v>
                </c:pt>
                <c:pt idx="11">
                  <c:v>5279.1987942727947</c:v>
                </c:pt>
                <c:pt idx="12">
                  <c:v>6205.8193258426954</c:v>
                </c:pt>
                <c:pt idx="13">
                  <c:v>5969.3265336289714</c:v>
                </c:pt>
                <c:pt idx="14">
                  <c:v>6552.3647318148414</c:v>
                </c:pt>
                <c:pt idx="15">
                  <c:v>5370.6318545454533</c:v>
                </c:pt>
                <c:pt idx="16">
                  <c:v>6994.6031791907499</c:v>
                </c:pt>
                <c:pt idx="17">
                  <c:v>6720.9375448671926</c:v>
                </c:pt>
                <c:pt idx="18">
                  <c:v>6917.2817204301064</c:v>
                </c:pt>
                <c:pt idx="19">
                  <c:v>5897.7845060412219</c:v>
                </c:pt>
                <c:pt idx="20">
                  <c:v>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source'!$C$3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source'!$A$4:$A$24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6 source'!$C$4:$C$24</c:f>
              <c:numCache>
                <c:formatCode>0.0%</c:formatCode>
                <c:ptCount val="21"/>
                <c:pt idx="0">
                  <c:v>0.26907137375287798</c:v>
                </c:pt>
                <c:pt idx="1">
                  <c:v>0.25410918744080258</c:v>
                </c:pt>
                <c:pt idx="2">
                  <c:v>0.22369507881080286</c:v>
                </c:pt>
                <c:pt idx="3">
                  <c:v>0.23407611630617062</c:v>
                </c:pt>
                <c:pt idx="4">
                  <c:v>0.26810926241723126</c:v>
                </c:pt>
                <c:pt idx="5">
                  <c:v>0.29138572261423717</c:v>
                </c:pt>
                <c:pt idx="6">
                  <c:v>0.29805600209353622</c:v>
                </c:pt>
                <c:pt idx="7">
                  <c:v>0.31342201411223364</c:v>
                </c:pt>
                <c:pt idx="8">
                  <c:v>0.32200484456379574</c:v>
                </c:pt>
                <c:pt idx="9">
                  <c:v>0.30981016120796562</c:v>
                </c:pt>
                <c:pt idx="10">
                  <c:v>0.31041051902842359</c:v>
                </c:pt>
                <c:pt idx="11">
                  <c:v>0.30890208823639281</c:v>
                </c:pt>
                <c:pt idx="12">
                  <c:v>0.31236158432708683</c:v>
                </c:pt>
                <c:pt idx="13">
                  <c:v>0.31050300194339192</c:v>
                </c:pt>
                <c:pt idx="14">
                  <c:v>0.30221696916915092</c:v>
                </c:pt>
                <c:pt idx="15">
                  <c:v>0.30109501658069271</c:v>
                </c:pt>
                <c:pt idx="16">
                  <c:v>0.31500813262146093</c:v>
                </c:pt>
                <c:pt idx="17">
                  <c:v>0.31257513258691816</c:v>
                </c:pt>
                <c:pt idx="18">
                  <c:v>0.2998288948361339</c:v>
                </c:pt>
                <c:pt idx="19">
                  <c:v>0.31083196699635052</c:v>
                </c:pt>
                <c:pt idx="20">
                  <c:v>0.32071485470855121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source'!$A$254:$A$314</c:f>
              <c:numCache>
                <c:formatCode>mmm\-yy</c:formatCode>
                <c:ptCount val="61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  <c:pt idx="45">
                  <c:v>45352</c:v>
                </c:pt>
                <c:pt idx="46">
                  <c:v>45383</c:v>
                </c:pt>
                <c:pt idx="47">
                  <c:v>45413</c:v>
                </c:pt>
                <c:pt idx="48">
                  <c:v>45444</c:v>
                </c:pt>
                <c:pt idx="49">
                  <c:v>45474</c:v>
                </c:pt>
                <c:pt idx="50">
                  <c:v>45505</c:v>
                </c:pt>
                <c:pt idx="51">
                  <c:v>45536</c:v>
                </c:pt>
                <c:pt idx="52">
                  <c:v>45566</c:v>
                </c:pt>
                <c:pt idx="53">
                  <c:v>45597</c:v>
                </c:pt>
                <c:pt idx="54">
                  <c:v>45627</c:v>
                </c:pt>
                <c:pt idx="55">
                  <c:v>45658</c:v>
                </c:pt>
                <c:pt idx="56">
                  <c:v>45689</c:v>
                </c:pt>
                <c:pt idx="57">
                  <c:v>45717</c:v>
                </c:pt>
                <c:pt idx="58">
                  <c:v>45748</c:v>
                </c:pt>
                <c:pt idx="59">
                  <c:v>45778</c:v>
                </c:pt>
                <c:pt idx="60">
                  <c:v>45809</c:v>
                </c:pt>
              </c:numCache>
            </c:numRef>
          </c:cat>
          <c:val>
            <c:numRef>
              <c:f>'Fig 7 source'!$B$254:$B$314</c:f>
              <c:numCache>
                <c:formatCode>0.0%</c:formatCode>
                <c:ptCount val="61"/>
                <c:pt idx="0">
                  <c:v>3.9144517748939164E-2</c:v>
                </c:pt>
                <c:pt idx="1">
                  <c:v>4.3768843546987631E-2</c:v>
                </c:pt>
                <c:pt idx="2">
                  <c:v>4.8576071757953539E-2</c:v>
                </c:pt>
                <c:pt idx="3">
                  <c:v>5.2774240570270942E-2</c:v>
                </c:pt>
                <c:pt idx="4">
                  <c:v>5.6832561433432904E-2</c:v>
                </c:pt>
                <c:pt idx="5">
                  <c:v>6.0959419412436169E-2</c:v>
                </c:pt>
                <c:pt idx="6">
                  <c:v>6.4401910416380145E-2</c:v>
                </c:pt>
                <c:pt idx="7">
                  <c:v>6.6251618896635819E-2</c:v>
                </c:pt>
                <c:pt idx="8">
                  <c:v>6.6329850817508862E-2</c:v>
                </c:pt>
                <c:pt idx="9">
                  <c:v>6.4399398690131782E-2</c:v>
                </c:pt>
                <c:pt idx="10">
                  <c:v>6.0701427129616237E-2</c:v>
                </c:pt>
                <c:pt idx="11">
                  <c:v>5.6145920737500986E-2</c:v>
                </c:pt>
                <c:pt idx="12">
                  <c:v>5.1448779074035896E-2</c:v>
                </c:pt>
                <c:pt idx="13">
                  <c:v>4.8645922857901806E-2</c:v>
                </c:pt>
                <c:pt idx="14">
                  <c:v>4.8956235131674415E-2</c:v>
                </c:pt>
                <c:pt idx="15">
                  <c:v>5.1375565634461023E-2</c:v>
                </c:pt>
                <c:pt idx="16">
                  <c:v>5.3911340147963525E-2</c:v>
                </c:pt>
                <c:pt idx="17">
                  <c:v>5.4706410732059375E-2</c:v>
                </c:pt>
                <c:pt idx="18">
                  <c:v>5.3717575231465434E-2</c:v>
                </c:pt>
                <c:pt idx="19">
                  <c:v>5.1236719398576949E-2</c:v>
                </c:pt>
                <c:pt idx="20">
                  <c:v>4.7692570618712453E-2</c:v>
                </c:pt>
                <c:pt idx="21">
                  <c:v>4.3716848473757078E-2</c:v>
                </c:pt>
                <c:pt idx="22">
                  <c:v>3.985688482960658E-2</c:v>
                </c:pt>
                <c:pt idx="23">
                  <c:v>3.6639135233920705E-2</c:v>
                </c:pt>
                <c:pt idx="24">
                  <c:v>3.3933487168093281E-2</c:v>
                </c:pt>
                <c:pt idx="25">
                  <c:v>3.1165175774102369E-2</c:v>
                </c:pt>
                <c:pt idx="26">
                  <c:v>2.7997506558271282E-2</c:v>
                </c:pt>
                <c:pt idx="27">
                  <c:v>2.5686915450685542E-2</c:v>
                </c:pt>
                <c:pt idx="28">
                  <c:v>2.4149035973936889E-2</c:v>
                </c:pt>
                <c:pt idx="29">
                  <c:v>2.2983893445068196E-2</c:v>
                </c:pt>
                <c:pt idx="30">
                  <c:v>2.2068255934216865E-2</c:v>
                </c:pt>
                <c:pt idx="31">
                  <c:v>2.1241961869837095E-2</c:v>
                </c:pt>
                <c:pt idx="32">
                  <c:v>2.0448162812092222E-2</c:v>
                </c:pt>
                <c:pt idx="33">
                  <c:v>2.0225558243033549E-2</c:v>
                </c:pt>
                <c:pt idx="34">
                  <c:v>2.0718730030368535E-2</c:v>
                </c:pt>
                <c:pt idx="35">
                  <c:v>2.1876938643496761E-2</c:v>
                </c:pt>
                <c:pt idx="36">
                  <c:v>2.3186252068294645E-2</c:v>
                </c:pt>
                <c:pt idx="37">
                  <c:v>2.4121268488475348E-2</c:v>
                </c:pt>
                <c:pt idx="38">
                  <c:v>2.4368713172856361E-2</c:v>
                </c:pt>
                <c:pt idx="39">
                  <c:v>2.4021885534977704E-2</c:v>
                </c:pt>
                <c:pt idx="40">
                  <c:v>2.315914217388846E-2</c:v>
                </c:pt>
                <c:pt idx="41">
                  <c:v>2.2183608911036275E-2</c:v>
                </c:pt>
                <c:pt idx="42">
                  <c:v>2.1444132101665212E-2</c:v>
                </c:pt>
                <c:pt idx="43">
                  <c:v>2.1114480662032965E-2</c:v>
                </c:pt>
                <c:pt idx="44">
                  <c:v>2.1151134005912252E-2</c:v>
                </c:pt>
                <c:pt idx="45">
                  <c:v>2.1552040082500921E-2</c:v>
                </c:pt>
                <c:pt idx="46">
                  <c:v>2.218110373919811E-2</c:v>
                </c:pt>
                <c:pt idx="47">
                  <c:v>2.2784023363411718E-2</c:v>
                </c:pt>
                <c:pt idx="48">
                  <c:v>2.3340271525943205E-2</c:v>
                </c:pt>
                <c:pt idx="49">
                  <c:v>2.3835231778495627E-2</c:v>
                </c:pt>
                <c:pt idx="50">
                  <c:v>2.4199594856194606E-2</c:v>
                </c:pt>
                <c:pt idx="51">
                  <c:v>2.4420351833937929E-2</c:v>
                </c:pt>
                <c:pt idx="52">
                  <c:v>2.4629956253963074E-2</c:v>
                </c:pt>
                <c:pt idx="53">
                  <c:v>2.484783625491525E-2</c:v>
                </c:pt>
                <c:pt idx="54">
                  <c:v>2.4941938130315075E-2</c:v>
                </c:pt>
                <c:pt idx="55">
                  <c:v>2.4976697512999406E-2</c:v>
                </c:pt>
                <c:pt idx="56">
                  <c:v>2.490697181357699E-2</c:v>
                </c:pt>
                <c:pt idx="57">
                  <c:v>2.4654255250821443E-2</c:v>
                </c:pt>
                <c:pt idx="58">
                  <c:v>2.442312772551886E-2</c:v>
                </c:pt>
                <c:pt idx="59">
                  <c:v>2.4268514389798757E-2</c:v>
                </c:pt>
                <c:pt idx="60">
                  <c:v>2.4422113988640727E-2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source'!$A$254:$A$314</c:f>
              <c:numCache>
                <c:formatCode>mmm\-yy</c:formatCode>
                <c:ptCount val="61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  <c:pt idx="45">
                  <c:v>45352</c:v>
                </c:pt>
                <c:pt idx="46">
                  <c:v>45383</c:v>
                </c:pt>
                <c:pt idx="47">
                  <c:v>45413</c:v>
                </c:pt>
                <c:pt idx="48">
                  <c:v>45444</c:v>
                </c:pt>
                <c:pt idx="49">
                  <c:v>45474</c:v>
                </c:pt>
                <c:pt idx="50">
                  <c:v>45505</c:v>
                </c:pt>
                <c:pt idx="51">
                  <c:v>45536</c:v>
                </c:pt>
                <c:pt idx="52">
                  <c:v>45566</c:v>
                </c:pt>
                <c:pt idx="53">
                  <c:v>45597</c:v>
                </c:pt>
                <c:pt idx="54">
                  <c:v>45627</c:v>
                </c:pt>
                <c:pt idx="55">
                  <c:v>45658</c:v>
                </c:pt>
                <c:pt idx="56">
                  <c:v>45689</c:v>
                </c:pt>
                <c:pt idx="57">
                  <c:v>45717</c:v>
                </c:pt>
                <c:pt idx="58">
                  <c:v>45748</c:v>
                </c:pt>
                <c:pt idx="59">
                  <c:v>45778</c:v>
                </c:pt>
                <c:pt idx="60">
                  <c:v>45809</c:v>
                </c:pt>
              </c:numCache>
            </c:numRef>
          </c:cat>
          <c:val>
            <c:numRef>
              <c:f>'Fig 7 source'!$E$254:$E$314</c:f>
              <c:numCache>
                <c:formatCode>0.0%</c:formatCode>
                <c:ptCount val="61"/>
                <c:pt idx="0">
                  <c:v>1.5014556155077227E-2</c:v>
                </c:pt>
                <c:pt idx="1">
                  <c:v>1.3013055996805951E-2</c:v>
                </c:pt>
                <c:pt idx="2">
                  <c:v>1.1222266820588358E-2</c:v>
                </c:pt>
                <c:pt idx="3">
                  <c:v>9.9801827450844982E-3</c:v>
                </c:pt>
                <c:pt idx="4">
                  <c:v>9.3968657133259668E-3</c:v>
                </c:pt>
                <c:pt idx="5">
                  <c:v>9.4321067192077671E-3</c:v>
                </c:pt>
                <c:pt idx="6">
                  <c:v>9.9372370555198437E-3</c:v>
                </c:pt>
                <c:pt idx="7">
                  <c:v>1.0707365791909668E-2</c:v>
                </c:pt>
                <c:pt idx="8">
                  <c:v>1.1570149805045234E-2</c:v>
                </c:pt>
                <c:pt idx="9">
                  <c:v>1.2189197826098589E-2</c:v>
                </c:pt>
                <c:pt idx="10">
                  <c:v>1.2587755838165486E-2</c:v>
                </c:pt>
                <c:pt idx="11">
                  <c:v>1.2745406136438733E-2</c:v>
                </c:pt>
                <c:pt idx="12">
                  <c:v>1.2539860085797527E-2</c:v>
                </c:pt>
                <c:pt idx="13">
                  <c:v>1.2259583286127742E-2</c:v>
                </c:pt>
                <c:pt idx="14">
                  <c:v>1.2062210157911391E-2</c:v>
                </c:pt>
                <c:pt idx="15">
                  <c:v>1.1966328156429267E-2</c:v>
                </c:pt>
                <c:pt idx="16">
                  <c:v>1.2076292767497625E-2</c:v>
                </c:pt>
                <c:pt idx="17">
                  <c:v>1.2495935130110989E-2</c:v>
                </c:pt>
                <c:pt idx="18">
                  <c:v>1.329327262053891E-2</c:v>
                </c:pt>
                <c:pt idx="19">
                  <c:v>1.4559639153191526E-2</c:v>
                </c:pt>
                <c:pt idx="20">
                  <c:v>1.6138179791016852E-2</c:v>
                </c:pt>
                <c:pt idx="21">
                  <c:v>1.7740707222415268E-2</c:v>
                </c:pt>
                <c:pt idx="22">
                  <c:v>1.9151927299411165E-2</c:v>
                </c:pt>
                <c:pt idx="23">
                  <c:v>2.0208886514984013E-2</c:v>
                </c:pt>
                <c:pt idx="24">
                  <c:v>2.0641900402491194E-2</c:v>
                </c:pt>
                <c:pt idx="25">
                  <c:v>2.0230597753173898E-2</c:v>
                </c:pt>
                <c:pt idx="26">
                  <c:v>1.9307613742006048E-2</c:v>
                </c:pt>
                <c:pt idx="27">
                  <c:v>1.8694453604988046E-2</c:v>
                </c:pt>
                <c:pt idx="28">
                  <c:v>1.8773055511543669E-2</c:v>
                </c:pt>
                <c:pt idx="29">
                  <c:v>1.9495209506511329E-2</c:v>
                </c:pt>
                <c:pt idx="30">
                  <c:v>2.0586548984202611E-2</c:v>
                </c:pt>
                <c:pt idx="31">
                  <c:v>2.1708777934656451E-2</c:v>
                </c:pt>
                <c:pt idx="32">
                  <c:v>2.260984155692463E-2</c:v>
                </c:pt>
                <c:pt idx="33">
                  <c:v>2.3217864085675628E-2</c:v>
                </c:pt>
                <c:pt idx="34">
                  <c:v>2.3267847167493388E-2</c:v>
                </c:pt>
                <c:pt idx="35">
                  <c:v>2.2801684256433453E-2</c:v>
                </c:pt>
                <c:pt idx="36">
                  <c:v>2.2138857489837366E-2</c:v>
                </c:pt>
                <c:pt idx="37">
                  <c:v>2.1554205724008315E-2</c:v>
                </c:pt>
                <c:pt idx="38">
                  <c:v>2.1157302765502223E-2</c:v>
                </c:pt>
                <c:pt idx="39">
                  <c:v>2.1012326193232379E-2</c:v>
                </c:pt>
                <c:pt idx="40">
                  <c:v>2.124360423734404E-2</c:v>
                </c:pt>
                <c:pt idx="41">
                  <c:v>2.158816891891412E-2</c:v>
                </c:pt>
                <c:pt idx="42">
                  <c:v>2.1861696469828697E-2</c:v>
                </c:pt>
                <c:pt idx="43">
                  <c:v>2.1910938488318914E-2</c:v>
                </c:pt>
                <c:pt idx="44">
                  <c:v>2.1668939541095764E-2</c:v>
                </c:pt>
                <c:pt idx="45">
                  <c:v>2.1256277367125018E-2</c:v>
                </c:pt>
                <c:pt idx="46">
                  <c:v>2.0940403439485396E-2</c:v>
                </c:pt>
                <c:pt idx="47">
                  <c:v>2.0736848874406105E-2</c:v>
                </c:pt>
                <c:pt idx="48">
                  <c:v>2.0514558192626202E-2</c:v>
                </c:pt>
                <c:pt idx="49">
                  <c:v>2.0343060043372708E-2</c:v>
                </c:pt>
                <c:pt idx="50">
                  <c:v>2.0345382462037404E-2</c:v>
                </c:pt>
                <c:pt idx="51">
                  <c:v>2.0481726336334685E-2</c:v>
                </c:pt>
                <c:pt idx="52">
                  <c:v>2.0765683720190137E-2</c:v>
                </c:pt>
                <c:pt idx="53">
                  <c:v>2.1034695673840215E-2</c:v>
                </c:pt>
                <c:pt idx="54">
                  <c:v>2.1104391700100523E-2</c:v>
                </c:pt>
                <c:pt idx="55">
                  <c:v>2.0729855835823034E-2</c:v>
                </c:pt>
                <c:pt idx="56">
                  <c:v>2.0117776929678838E-2</c:v>
                </c:pt>
                <c:pt idx="57">
                  <c:v>1.9495187775472371E-2</c:v>
                </c:pt>
                <c:pt idx="58">
                  <c:v>1.8985321091547873E-2</c:v>
                </c:pt>
                <c:pt idx="59">
                  <c:v>1.8564340779671441E-2</c:v>
                </c:pt>
                <c:pt idx="60">
                  <c:v>1.8393282465488266E-2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0.47099999999999997</c:v>
                </c:pt>
                <c:pt idx="1">
                  <c:v>0.41899999999999998</c:v>
                </c:pt>
                <c:pt idx="2">
                  <c:v>0.35199999999999998</c:v>
                </c:pt>
                <c:pt idx="3">
                  <c:v>0.32500000000000001</c:v>
                </c:pt>
                <c:pt idx="4">
                  <c:v>0.33700000000000002</c:v>
                </c:pt>
                <c:pt idx="5">
                  <c:v>0.33900000000000002</c:v>
                </c:pt>
                <c:pt idx="6">
                  <c:v>0.30599999999999999</c:v>
                </c:pt>
                <c:pt idx="7">
                  <c:v>0.26700000000000002</c:v>
                </c:pt>
                <c:pt idx="8">
                  <c:v>0.245</c:v>
                </c:pt>
                <c:pt idx="9">
                  <c:v>0.25800000000000001</c:v>
                </c:pt>
                <c:pt idx="10">
                  <c:v>0.27400000000000002</c:v>
                </c:pt>
                <c:pt idx="11">
                  <c:v>0.248</c:v>
                </c:pt>
                <c:pt idx="12">
                  <c:v>0.26900000000000002</c:v>
                </c:pt>
                <c:pt idx="13">
                  <c:v>0.3</c:v>
                </c:pt>
                <c:pt idx="14">
                  <c:v>0.42699999999999999</c:v>
                </c:pt>
                <c:pt idx="15">
                  <c:v>0.375</c:v>
                </c:pt>
                <c:pt idx="16">
                  <c:v>0.36499999999999999</c:v>
                </c:pt>
                <c:pt idx="17">
                  <c:v>0.375</c:v>
                </c:pt>
                <c:pt idx="18">
                  <c:v>0.44600000000000001</c:v>
                </c:pt>
                <c:pt idx="19">
                  <c:v>0.39700000000000002</c:v>
                </c:pt>
                <c:pt idx="20">
                  <c:v>0.38700000000000001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0.16300000000000001</c:v>
                </c:pt>
                <c:pt idx="1">
                  <c:v>0.14699999999999999</c:v>
                </c:pt>
                <c:pt idx="2">
                  <c:v>0.11600000000000001</c:v>
                </c:pt>
                <c:pt idx="3">
                  <c:v>9.9000000000000005E-2</c:v>
                </c:pt>
                <c:pt idx="4">
                  <c:v>0.129</c:v>
                </c:pt>
                <c:pt idx="5">
                  <c:v>0.14699999999999999</c:v>
                </c:pt>
                <c:pt idx="6">
                  <c:v>0.13500000000000001</c:v>
                </c:pt>
                <c:pt idx="7">
                  <c:v>0.109</c:v>
                </c:pt>
                <c:pt idx="8">
                  <c:v>0.11</c:v>
                </c:pt>
                <c:pt idx="9">
                  <c:v>0.109</c:v>
                </c:pt>
                <c:pt idx="10">
                  <c:v>0.123</c:v>
                </c:pt>
                <c:pt idx="11">
                  <c:v>0.1</c:v>
                </c:pt>
                <c:pt idx="12">
                  <c:v>0.105</c:v>
                </c:pt>
                <c:pt idx="13">
                  <c:v>9.6000000000000002E-2</c:v>
                </c:pt>
                <c:pt idx="14">
                  <c:v>0.151</c:v>
                </c:pt>
                <c:pt idx="15">
                  <c:v>0.121</c:v>
                </c:pt>
                <c:pt idx="16">
                  <c:v>0.124</c:v>
                </c:pt>
                <c:pt idx="17">
                  <c:v>0.12</c:v>
                </c:pt>
                <c:pt idx="18">
                  <c:v>0.16</c:v>
                </c:pt>
                <c:pt idx="19">
                  <c:v>0.13700000000000001</c:v>
                </c:pt>
                <c:pt idx="20">
                  <c:v>0.154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8.7999999999999995E-2</c:v>
                </c:pt>
                <c:pt idx="1">
                  <c:v>7.9000000000000001E-2</c:v>
                </c:pt>
                <c:pt idx="2">
                  <c:v>7.0999999999999994E-2</c:v>
                </c:pt>
                <c:pt idx="3">
                  <c:v>6.2E-2</c:v>
                </c:pt>
                <c:pt idx="4">
                  <c:v>9.1999999999999998E-2</c:v>
                </c:pt>
                <c:pt idx="5">
                  <c:v>0.108</c:v>
                </c:pt>
                <c:pt idx="6">
                  <c:v>0.10299999999999999</c:v>
                </c:pt>
                <c:pt idx="7">
                  <c:v>8.3000000000000004E-2</c:v>
                </c:pt>
                <c:pt idx="8">
                  <c:v>8.5000000000000006E-2</c:v>
                </c:pt>
                <c:pt idx="9">
                  <c:v>0.08</c:v>
                </c:pt>
                <c:pt idx="10">
                  <c:v>9.1999999999999998E-2</c:v>
                </c:pt>
                <c:pt idx="11">
                  <c:v>7.0999999999999994E-2</c:v>
                </c:pt>
                <c:pt idx="12">
                  <c:v>6.7000000000000004E-2</c:v>
                </c:pt>
                <c:pt idx="13">
                  <c:v>5.0999999999999997E-2</c:v>
                </c:pt>
                <c:pt idx="14">
                  <c:v>8.5999999999999993E-2</c:v>
                </c:pt>
                <c:pt idx="15">
                  <c:v>6.6000000000000003E-2</c:v>
                </c:pt>
                <c:pt idx="16">
                  <c:v>6.7000000000000004E-2</c:v>
                </c:pt>
                <c:pt idx="17">
                  <c:v>6.3E-2</c:v>
                </c:pt>
                <c:pt idx="18">
                  <c:v>9.6000000000000002E-2</c:v>
                </c:pt>
                <c:pt idx="19">
                  <c:v>8.5000000000000006E-2</c:v>
                </c:pt>
                <c:pt idx="20">
                  <c:v>0.10100000000000001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6014" y="792236"/>
    <xdr:ext cx="5759986" cy="34444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538022</xdr:colOff>
      <xdr:row>2</xdr:row>
      <xdr:rowOff>12898</xdr:rowOff>
    </xdr:from>
    <xdr:to>
      <xdr:col>5</xdr:col>
      <xdr:colOff>1005840</xdr:colOff>
      <xdr:row>16</xdr:row>
      <xdr:rowOff>110296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6F4947-BE33-DA6A-FB31-76E82164C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13" t="4142" r="16942" b="16791"/>
        <a:stretch/>
      </xdr:blipFill>
      <xdr:spPr>
        <a:xfrm>
          <a:off x="538022" y="785058"/>
          <a:ext cx="5547818" cy="5502518"/>
        </a:xfrm>
        <a:prstGeom prst="rect">
          <a:avLst/>
        </a:prstGeom>
      </xdr:spPr>
    </xdr:pic>
    <xdr:clientData/>
  </xdr:twoCellAnchor>
  <xdr:twoCellAnchor editAs="oneCell">
    <xdr:from>
      <xdr:col>0</xdr:col>
      <xdr:colOff>507542</xdr:colOff>
      <xdr:row>1</xdr:row>
      <xdr:rowOff>348178</xdr:rowOff>
    </xdr:from>
    <xdr:to>
      <xdr:col>6</xdr:col>
      <xdr:colOff>162584</xdr:colOff>
      <xdr:row>16</xdr:row>
      <xdr:rowOff>136775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0F773-CF15-054D-BBAD-169181D3E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86" t="3319" r="22230" b="4437"/>
        <a:stretch>
          <a:fillRect/>
        </a:stretch>
      </xdr:blipFill>
      <xdr:spPr>
        <a:xfrm>
          <a:off x="507542" y="734258"/>
          <a:ext cx="5751042" cy="55797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548639</xdr:colOff>
      <xdr:row>2</xdr:row>
      <xdr:rowOff>50800</xdr:rowOff>
    </xdr:from>
    <xdr:to>
      <xdr:col>6</xdr:col>
      <xdr:colOff>966342</xdr:colOff>
      <xdr:row>14</xdr:row>
      <xdr:rowOff>203200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A6684-948A-0344-A7A4-1E4AFA42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39" y="822960"/>
          <a:ext cx="6513703" cy="47853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</xdr:row>
      <xdr:rowOff>20320</xdr:rowOff>
    </xdr:from>
    <xdr:to>
      <xdr:col>6</xdr:col>
      <xdr:colOff>8636</xdr:colOff>
      <xdr:row>14</xdr:row>
      <xdr:rowOff>227076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17AB17-5AC0-8A61-7B6E-0BD57EA6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792480"/>
          <a:ext cx="5634736" cy="48397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462280</xdr:colOff>
      <xdr:row>2</xdr:row>
      <xdr:rowOff>10160</xdr:rowOff>
    </xdr:from>
    <xdr:to>
      <xdr:col>6</xdr:col>
      <xdr:colOff>1016</xdr:colOff>
      <xdr:row>14</xdr:row>
      <xdr:rowOff>258572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F5985-8A4C-64B3-FF55-23FD0003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782320"/>
          <a:ext cx="5634736" cy="4881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51046" y="791403"/>
    <xdr:ext cx="5634794" cy="35197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499110</xdr:colOff>
      <xdr:row>2</xdr:row>
      <xdr:rowOff>2539</xdr:rowOff>
    </xdr:from>
    <xdr:to>
      <xdr:col>5</xdr:col>
      <xdr:colOff>1005840</xdr:colOff>
      <xdr:row>16</xdr:row>
      <xdr:rowOff>26144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31A55-AC02-D69D-97E9-3DE3C4D4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" y="774699"/>
          <a:ext cx="5586730" cy="54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499686</xdr:colOff>
      <xdr:row>2</xdr:row>
      <xdr:rowOff>29094</xdr:rowOff>
    </xdr:from>
    <xdr:to>
      <xdr:col>7</xdr:col>
      <xdr:colOff>10159</xdr:colOff>
      <xdr:row>14</xdr:row>
      <xdr:rowOff>222395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0D0251-4ACB-68D9-25B0-ED272A3A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86" y="801254"/>
          <a:ext cx="6622473" cy="48262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425851</xdr:colOff>
      <xdr:row>2</xdr:row>
      <xdr:rowOff>36525</xdr:rowOff>
    </xdr:from>
    <xdr:to>
      <xdr:col>6</xdr:col>
      <xdr:colOff>10160</xdr:colOff>
      <xdr:row>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438150" y="806548"/>
    <xdr:ext cx="5621994" cy="343017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355601" y="781050"/>
    <xdr:ext cx="5730240" cy="3496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zoomScale="125" zoomScaleNormal="125" workbookViewId="0"/>
  </sheetViews>
  <sheetFormatPr defaultColWidth="0" defaultRowHeight="9.9499999999999993" zeroHeight="1"/>
  <cols>
    <col min="1" max="1" width="14.140625" style="8" customWidth="1"/>
    <col min="2" max="2" width="99" style="8" customWidth="1"/>
    <col min="3" max="3" width="9.140625" style="8" customWidth="1"/>
    <col min="4" max="5" width="0" style="8" hidden="1" customWidth="1"/>
    <col min="6" max="16384" width="9.140625" style="8" hidden="1"/>
  </cols>
  <sheetData>
    <row r="1" spans="1:2" ht="41.25" customHeight="1">
      <c r="A1" s="1" t="s">
        <v>0</v>
      </c>
      <c r="B1" s="4"/>
    </row>
    <row r="2" spans="1:2" ht="27.75" customHeight="1">
      <c r="A2" s="12"/>
      <c r="B2" s="13" t="s">
        <v>1</v>
      </c>
    </row>
    <row r="3" spans="1:2" s="7" customFormat="1" ht="19.5" customHeight="1">
      <c r="A3" s="14" t="s">
        <v>2</v>
      </c>
      <c r="B3" s="15" t="s">
        <v>3</v>
      </c>
    </row>
    <row r="4" spans="1:2" s="7" customFormat="1" ht="20.100000000000001" customHeight="1">
      <c r="A4" s="2" t="s">
        <v>4</v>
      </c>
      <c r="B4" s="2" t="s">
        <v>5</v>
      </c>
    </row>
    <row r="5" spans="1:2" s="7" customFormat="1" ht="20.100000000000001" customHeight="1">
      <c r="A5" s="2" t="s">
        <v>6</v>
      </c>
      <c r="B5" s="2" t="s">
        <v>7</v>
      </c>
    </row>
    <row r="6" spans="1:2" s="7" customFormat="1" ht="20.100000000000001" customHeight="1">
      <c r="A6" s="3" t="s">
        <v>8</v>
      </c>
      <c r="B6" s="3" t="s">
        <v>9</v>
      </c>
    </row>
    <row r="7" spans="1:2" s="7" customFormat="1" ht="20.100000000000001" customHeight="1">
      <c r="A7" s="2" t="s">
        <v>10</v>
      </c>
      <c r="B7" s="2" t="s">
        <v>11</v>
      </c>
    </row>
    <row r="8" spans="1:2" s="7" customFormat="1" ht="20.100000000000001" customHeight="1">
      <c r="A8" s="2" t="s">
        <v>12</v>
      </c>
      <c r="B8" s="2" t="s">
        <v>13</v>
      </c>
    </row>
    <row r="9" spans="1:2" s="7" customFormat="1" ht="20.100000000000001" customHeight="1">
      <c r="A9" s="3" t="s">
        <v>14</v>
      </c>
      <c r="B9" s="3" t="s">
        <v>15</v>
      </c>
    </row>
    <row r="10" spans="1:2" s="7" customFormat="1" ht="20.100000000000001" customHeight="1">
      <c r="A10" s="3" t="s">
        <v>16</v>
      </c>
      <c r="B10" s="3" t="s">
        <v>17</v>
      </c>
    </row>
    <row r="11" spans="1:2" s="7" customFormat="1" ht="20.100000000000001" customHeight="1">
      <c r="A11" s="2" t="s">
        <v>18</v>
      </c>
      <c r="B11" s="23" t="s">
        <v>19</v>
      </c>
    </row>
    <row r="12" spans="1:2" s="7" customFormat="1" ht="20.100000000000001" customHeight="1">
      <c r="A12" s="2" t="s">
        <v>20</v>
      </c>
      <c r="B12" s="2" t="s">
        <v>21</v>
      </c>
    </row>
    <row r="13" spans="1:2" s="7" customFormat="1" ht="20.100000000000001" customHeight="1">
      <c r="A13" s="2" t="s">
        <v>22</v>
      </c>
      <c r="B13" s="2" t="s">
        <v>23</v>
      </c>
    </row>
    <row r="14" spans="1:2" s="7" customFormat="1" ht="20.100000000000001" customHeight="1">
      <c r="A14" s="3" t="s">
        <v>24</v>
      </c>
      <c r="B14" s="3" t="s">
        <v>25</v>
      </c>
    </row>
    <row r="15" spans="1:2" s="7" customFormat="1" ht="20.100000000000001" customHeight="1">
      <c r="A15" s="3" t="s">
        <v>26</v>
      </c>
      <c r="B15" s="3" t="s">
        <v>27</v>
      </c>
    </row>
    <row r="16" spans="1:2" s="7" customFormat="1" ht="20.100000000000001" customHeight="1">
      <c r="A16" s="3" t="s">
        <v>28</v>
      </c>
      <c r="B16" s="3" t="s">
        <v>29</v>
      </c>
    </row>
    <row r="17" spans="1:5" s="7" customFormat="1" ht="20.100000000000001" customHeight="1">
      <c r="A17" s="2" t="s">
        <v>30</v>
      </c>
      <c r="B17" s="2" t="s">
        <v>31</v>
      </c>
    </row>
    <row r="18" spans="1:5" s="7" customFormat="1" ht="20.100000000000001" customHeight="1">
      <c r="A18" s="2" t="s">
        <v>32</v>
      </c>
      <c r="B18" s="2" t="s">
        <v>33</v>
      </c>
    </row>
    <row r="19" spans="1:5" s="7" customFormat="1" ht="20.100000000000001" customHeight="1">
      <c r="A19" s="3" t="s">
        <v>34</v>
      </c>
      <c r="B19" s="3" t="s">
        <v>35</v>
      </c>
    </row>
    <row r="20" spans="1:5" s="7" customFormat="1" ht="20.100000000000001" customHeight="1">
      <c r="A20" s="3" t="s">
        <v>36</v>
      </c>
      <c r="B20" s="3" t="s">
        <v>37</v>
      </c>
    </row>
    <row r="21" spans="1:5" s="7" customFormat="1" ht="20.100000000000001" customHeight="1">
      <c r="A21" s="3" t="s">
        <v>38</v>
      </c>
      <c r="B21" s="3" t="s">
        <v>39</v>
      </c>
    </row>
    <row r="22" spans="1:5" s="7" customFormat="1" ht="20.100000000000001" customHeight="1">
      <c r="A22" s="2" t="s">
        <v>40</v>
      </c>
      <c r="B22" s="2" t="s">
        <v>41</v>
      </c>
    </row>
    <row r="23" spans="1:5" s="7" customFormat="1" ht="20.100000000000001" customHeight="1">
      <c r="A23" s="2" t="s">
        <v>42</v>
      </c>
      <c r="B23" s="2" t="s">
        <v>43</v>
      </c>
    </row>
    <row r="24" spans="1:5" s="7" customFormat="1" ht="20.100000000000001" customHeight="1">
      <c r="A24" s="2" t="s">
        <v>44</v>
      </c>
      <c r="B24" s="2" t="s">
        <v>45</v>
      </c>
    </row>
    <row r="25" spans="1:5" s="7" customFormat="1" ht="20.100000000000001" customHeight="1">
      <c r="A25" s="3" t="s">
        <v>46</v>
      </c>
      <c r="B25" s="3" t="s">
        <v>47</v>
      </c>
    </row>
    <row r="26" spans="1:5" s="7" customFormat="1" ht="20.100000000000001" customHeight="1">
      <c r="A26" s="3" t="s">
        <v>48</v>
      </c>
      <c r="B26" s="3" t="s">
        <v>49</v>
      </c>
    </row>
    <row r="27" spans="1:5" s="9" customFormat="1" ht="20.100000000000001" customHeight="1">
      <c r="A27" s="2" t="s">
        <v>50</v>
      </c>
      <c r="B27" s="2" t="s">
        <v>51</v>
      </c>
      <c r="E27" s="7"/>
    </row>
    <row r="28" spans="1:5" s="7" customFormat="1" ht="20.100000000000001" customHeight="1">
      <c r="A28" s="2" t="s">
        <v>52</v>
      </c>
      <c r="B28" s="2" t="s">
        <v>53</v>
      </c>
    </row>
    <row r="29" spans="1:5" s="7" customFormat="1" ht="20.100000000000001" customHeight="1">
      <c r="A29" s="2" t="s">
        <v>54</v>
      </c>
      <c r="B29" s="2" t="s">
        <v>55</v>
      </c>
    </row>
    <row r="30" spans="1:5" s="7" customFormat="1" ht="20.100000000000001" customHeight="1">
      <c r="A30" s="2" t="s">
        <v>56</v>
      </c>
      <c r="B30" s="2" t="s">
        <v>57</v>
      </c>
    </row>
    <row r="31" spans="1:5" s="7" customFormat="1" ht="15" customHeight="1"/>
    <row r="32" spans="1:5" s="7" customFormat="1" ht="15" customHeight="1">
      <c r="A32" s="10" t="s">
        <v>58</v>
      </c>
    </row>
    <row r="33" spans="1:2" s="7" customFormat="1" ht="15" customHeight="1">
      <c r="A33" s="11" t="s">
        <v>59</v>
      </c>
      <c r="B33" s="11" t="s">
        <v>60</v>
      </c>
    </row>
    <row r="34" spans="1:2" s="7" customFormat="1" ht="15" customHeight="1">
      <c r="A34" s="11" t="s">
        <v>61</v>
      </c>
      <c r="B34" s="11" t="s">
        <v>62</v>
      </c>
    </row>
    <row r="35" spans="1:2" s="7" customFormat="1" ht="15" customHeight="1">
      <c r="A35" s="11" t="s">
        <v>63</v>
      </c>
      <c r="B35" s="11" t="s">
        <v>64</v>
      </c>
    </row>
    <row r="36" spans="1:2" s="7" customFormat="1" ht="15" customHeight="1">
      <c r="A36" s="11" t="s">
        <v>65</v>
      </c>
      <c r="B36" s="11" t="s">
        <v>66</v>
      </c>
    </row>
    <row r="37" spans="1:2" ht="15" customHeight="1">
      <c r="A37" s="11" t="s">
        <v>67</v>
      </c>
      <c r="B37" s="11" t="s">
        <v>68</v>
      </c>
    </row>
    <row r="38" spans="1:2" ht="15" customHeight="1"/>
    <row r="39" spans="1:2" ht="15" hidden="1" customHeight="1"/>
  </sheetData>
  <hyperlinks>
    <hyperlink ref="A6" location="'Figure 1'!A1" display="Figure 1" xr:uid="{00000000-0004-0000-0000-000000000000}"/>
    <hyperlink ref="A4" location="'Front page'!A1" display="Front page" xr:uid="{00000000-0004-0000-0000-000001000000}"/>
    <hyperlink ref="A5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6" location="'Figure 1'!A1" display="Metropolitan Rent Index and Regional Rent Index - annual percent change" xr:uid="{00000000-0004-0000-0000-00001F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4" location="'Figure 4'!A1" display="Total active residential bonds" xr:uid="{00000000-0004-0000-0000-000028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  <hyperlink ref="B5" location="'Table 1'!A1" display="Median rents and rent indices" xr:uid="{00000000-0004-0000-0000-000020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5" location="'Figure 5a'!A1" display="Number of active bonds, Melbourne" xr:uid="{00000000-0004-0000-0000-000029000000}"/>
    <hyperlink ref="B25" location="'Figure 9a'!A1" display="Affordable dwellings in metropolitan Melbourne by local government area" xr:uid="{00000000-0004-0000-0000-00002F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L13"/>
  <sheetViews>
    <sheetView zoomScale="125" zoomScaleNormal="125" workbookViewId="0"/>
  </sheetViews>
  <sheetFormatPr defaultColWidth="0" defaultRowHeight="18" customHeight="1" zeroHeight="1"/>
  <cols>
    <col min="1" max="1" width="31" style="99" customWidth="1"/>
    <col min="2" max="7" width="16" style="99" customWidth="1"/>
    <col min="8" max="12" width="0" style="99" hidden="1" customWidth="1"/>
    <col min="13" max="16384" width="16" style="99" hidden="1"/>
  </cols>
  <sheetData>
    <row r="1" spans="1:12" ht="30" customHeight="1">
      <c r="A1" s="17" t="s">
        <v>162</v>
      </c>
      <c r="F1" s="33" t="s">
        <v>69</v>
      </c>
    </row>
    <row r="2" spans="1:12" ht="18" customHeight="1">
      <c r="A2" s="17"/>
    </row>
    <row r="3" spans="1:12" ht="18" customHeight="1">
      <c r="A3" s="99" t="s">
        <v>70</v>
      </c>
      <c r="B3" s="151">
        <v>45809</v>
      </c>
      <c r="C3" s="152">
        <v>45444</v>
      </c>
      <c r="D3" s="97" t="s">
        <v>163</v>
      </c>
    </row>
    <row r="4" spans="1:12" ht="18" customHeight="1">
      <c r="A4" s="101" t="s">
        <v>74</v>
      </c>
      <c r="B4" s="25">
        <v>40141</v>
      </c>
      <c r="C4" s="25">
        <v>41509</v>
      </c>
      <c r="D4" s="100">
        <v>-3.2956708183767391E-2</v>
      </c>
      <c r="F4" s="25"/>
      <c r="G4" s="25"/>
      <c r="H4" s="100"/>
    </row>
    <row r="5" spans="1:12" ht="18" customHeight="1">
      <c r="A5" s="101" t="s">
        <v>75</v>
      </c>
      <c r="B5" s="25">
        <v>9141</v>
      </c>
      <c r="C5" s="25">
        <v>9803</v>
      </c>
      <c r="D5" s="100">
        <v>-6.753034785269818E-2</v>
      </c>
      <c r="F5" s="25"/>
      <c r="G5" s="25"/>
      <c r="H5" s="100"/>
    </row>
    <row r="6" spans="1:12" ht="18" customHeight="1">
      <c r="A6" s="101" t="s">
        <v>76</v>
      </c>
      <c r="B6" s="25">
        <v>49282</v>
      </c>
      <c r="C6" s="25">
        <v>51312</v>
      </c>
      <c r="D6" s="100">
        <v>-3.9561895852821993E-2</v>
      </c>
      <c r="F6" s="25"/>
      <c r="G6" s="25"/>
      <c r="H6" s="100"/>
    </row>
    <row r="7" spans="1:12" ht="18" customHeight="1">
      <c r="A7" s="101"/>
      <c r="B7" s="114"/>
    </row>
    <row r="8" spans="1:12" ht="36" customHeight="1">
      <c r="A8" s="143" t="s">
        <v>164</v>
      </c>
      <c r="B8" s="108">
        <v>0.81451645631264968</v>
      </c>
      <c r="C8" s="108">
        <v>0.80895307140629868</v>
      </c>
      <c r="D8" s="5"/>
    </row>
    <row r="9" spans="1:12" ht="18" customHeight="1">
      <c r="B9" s="5"/>
      <c r="C9" s="5"/>
      <c r="D9" s="5"/>
    </row>
    <row r="10" spans="1:12" s="119" customFormat="1" ht="18" customHeight="1">
      <c r="A10" s="115"/>
      <c r="B10" s="116"/>
      <c r="C10" s="117"/>
      <c r="D10" s="118"/>
      <c r="H10" s="99"/>
      <c r="I10" s="99"/>
      <c r="J10" s="99"/>
      <c r="K10" s="99"/>
      <c r="L10" s="99"/>
    </row>
    <row r="11" spans="1:12" ht="18" hidden="1" customHeight="1">
      <c r="B11" s="25"/>
      <c r="C11" s="25"/>
      <c r="D11" s="100"/>
    </row>
    <row r="12" spans="1:12" ht="18" hidden="1" customHeight="1">
      <c r="B12" s="25"/>
      <c r="C12" s="25"/>
      <c r="D12" s="100"/>
    </row>
    <row r="13" spans="1:12" ht="18" hidden="1" customHeight="1">
      <c r="B13" s="25"/>
      <c r="C13" s="25"/>
      <c r="D13" s="100"/>
    </row>
  </sheetData>
  <phoneticPr fontId="0" type="noConversion"/>
  <hyperlinks>
    <hyperlink ref="F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7"/>
  <sheetViews>
    <sheetView zoomScale="125" zoomScaleNormal="125" workbookViewId="0"/>
  </sheetViews>
  <sheetFormatPr defaultColWidth="0" defaultRowHeight="18" customHeight="1" zeroHeight="1"/>
  <cols>
    <col min="1" max="1" width="31" style="99" customWidth="1"/>
    <col min="2" max="7" width="16" style="99" customWidth="1"/>
    <col min="8" max="16384" width="16" style="99" hidden="1"/>
  </cols>
  <sheetData>
    <row r="1" spans="1:7" ht="30" customHeight="1">
      <c r="A1" s="17" t="s">
        <v>165</v>
      </c>
      <c r="F1" s="33" t="s">
        <v>69</v>
      </c>
    </row>
    <row r="2" spans="1:7" ht="18" customHeight="1">
      <c r="A2" s="17"/>
    </row>
    <row r="3" spans="1:7" ht="18" customHeight="1">
      <c r="A3" s="105" t="s">
        <v>83</v>
      </c>
      <c r="B3" s="151">
        <v>45809</v>
      </c>
      <c r="C3" s="151">
        <v>45444</v>
      </c>
      <c r="D3" s="103" t="s">
        <v>163</v>
      </c>
      <c r="F3" s="101"/>
      <c r="G3" s="104"/>
    </row>
    <row r="4" spans="1:7" ht="18" customHeight="1">
      <c r="A4" s="105" t="s">
        <v>86</v>
      </c>
      <c r="B4" s="106"/>
      <c r="C4" s="106"/>
      <c r="D4" s="103"/>
      <c r="F4" s="101"/>
      <c r="G4" s="104"/>
    </row>
    <row r="5" spans="1:7" ht="18" customHeight="1">
      <c r="A5" s="107" t="s">
        <v>87</v>
      </c>
      <c r="B5" s="25">
        <v>9650</v>
      </c>
      <c r="C5" s="25">
        <v>10536</v>
      </c>
      <c r="D5" s="100">
        <v>-8.4092634776006037E-2</v>
      </c>
      <c r="F5" s="108"/>
    </row>
    <row r="6" spans="1:7" ht="18" customHeight="1">
      <c r="A6" s="107" t="s">
        <v>88</v>
      </c>
      <c r="B6" s="25">
        <v>4405</v>
      </c>
      <c r="C6" s="25">
        <v>4776</v>
      </c>
      <c r="D6" s="100">
        <v>-7.7680067001675068E-2</v>
      </c>
      <c r="F6" s="108"/>
    </row>
    <row r="7" spans="1:7" ht="18" customHeight="1">
      <c r="A7" s="107" t="s">
        <v>89</v>
      </c>
      <c r="B7" s="25">
        <v>3126</v>
      </c>
      <c r="C7" s="25">
        <v>3367</v>
      </c>
      <c r="D7" s="100">
        <v>-7.1577071577071605E-2</v>
      </c>
      <c r="F7" s="108"/>
    </row>
    <row r="8" spans="1:7" ht="18" customHeight="1">
      <c r="A8" s="107" t="s">
        <v>90</v>
      </c>
      <c r="B8" s="25">
        <v>7905</v>
      </c>
      <c r="C8" s="25">
        <v>7777</v>
      </c>
      <c r="D8" s="100">
        <v>1.6458788736016361E-2</v>
      </c>
      <c r="F8" s="108"/>
    </row>
    <row r="9" spans="1:7" ht="18" customHeight="1">
      <c r="A9" s="107" t="s">
        <v>91</v>
      </c>
      <c r="B9" s="25">
        <v>4097</v>
      </c>
      <c r="C9" s="25">
        <v>4033</v>
      </c>
      <c r="D9" s="100">
        <v>1.5869080089263576E-2</v>
      </c>
      <c r="F9" s="108"/>
    </row>
    <row r="10" spans="1:7" ht="18" customHeight="1">
      <c r="A10" s="107" t="s">
        <v>92</v>
      </c>
      <c r="B10" s="25">
        <v>3809</v>
      </c>
      <c r="C10" s="25">
        <v>3925</v>
      </c>
      <c r="D10" s="100">
        <v>-2.9554140127388551E-2</v>
      </c>
      <c r="F10" s="108"/>
    </row>
    <row r="11" spans="1:7" ht="18" customHeight="1">
      <c r="A11" s="107" t="s">
        <v>93</v>
      </c>
      <c r="B11" s="25">
        <v>1661</v>
      </c>
      <c r="C11" s="25">
        <v>1594</v>
      </c>
      <c r="D11" s="100">
        <v>4.203262233375149E-2</v>
      </c>
      <c r="F11" s="108"/>
    </row>
    <row r="12" spans="1:7" ht="18" customHeight="1">
      <c r="A12" s="107" t="s">
        <v>94</v>
      </c>
      <c r="B12" s="25">
        <v>3852</v>
      </c>
      <c r="C12" s="25">
        <v>3798</v>
      </c>
      <c r="D12" s="100">
        <v>1.4218009478673022E-2</v>
      </c>
      <c r="F12" s="108"/>
    </row>
    <row r="13" spans="1:7" ht="18" customHeight="1">
      <c r="A13" s="107" t="s">
        <v>95</v>
      </c>
      <c r="B13" s="25">
        <v>1636</v>
      </c>
      <c r="C13" s="25">
        <v>1703</v>
      </c>
      <c r="D13" s="100">
        <v>-3.9342337052260756E-2</v>
      </c>
      <c r="F13" s="108"/>
    </row>
    <row r="14" spans="1:7" ht="18" customHeight="1">
      <c r="A14" s="101" t="s">
        <v>75</v>
      </c>
      <c r="B14" s="25"/>
      <c r="C14" s="25"/>
      <c r="D14" s="100"/>
      <c r="F14" s="108"/>
    </row>
    <row r="15" spans="1:7" ht="18" customHeight="1">
      <c r="A15" s="107" t="s">
        <v>96</v>
      </c>
      <c r="B15" s="25">
        <v>2893</v>
      </c>
      <c r="C15" s="25">
        <v>3077</v>
      </c>
      <c r="D15" s="100">
        <v>-5.979850503737405E-2</v>
      </c>
      <c r="F15" s="108"/>
    </row>
    <row r="16" spans="1:7" ht="18" customHeight="1">
      <c r="A16" s="107" t="s">
        <v>97</v>
      </c>
      <c r="B16" s="25">
        <v>1443</v>
      </c>
      <c r="C16" s="25">
        <v>1619</v>
      </c>
      <c r="D16" s="100">
        <v>-0.10870907967881405</v>
      </c>
      <c r="F16" s="108"/>
    </row>
    <row r="17" spans="1:6" ht="18" customHeight="1">
      <c r="A17" s="107" t="s">
        <v>98</v>
      </c>
      <c r="B17" s="25">
        <v>1837</v>
      </c>
      <c r="C17" s="25">
        <v>1976</v>
      </c>
      <c r="D17" s="100">
        <v>-7.0344129554655854E-2</v>
      </c>
      <c r="E17" s="25"/>
      <c r="F17" s="25"/>
    </row>
    <row r="18" spans="1:6" ht="18" customHeight="1">
      <c r="A18" s="107" t="s">
        <v>99</v>
      </c>
      <c r="B18" s="25">
        <v>1430</v>
      </c>
      <c r="C18" s="25">
        <v>1439</v>
      </c>
      <c r="D18" s="100">
        <v>-6.2543432939541344E-3</v>
      </c>
      <c r="E18" s="25"/>
      <c r="F18" s="25"/>
    </row>
    <row r="19" spans="1:6" ht="18" customHeight="1">
      <c r="A19" s="107" t="s">
        <v>100</v>
      </c>
      <c r="B19" s="25">
        <v>1538</v>
      </c>
      <c r="C19" s="25">
        <v>1692</v>
      </c>
      <c r="D19" s="100">
        <v>-9.1016548463356939E-2</v>
      </c>
      <c r="E19" s="25"/>
      <c r="F19" s="25"/>
    </row>
    <row r="20" spans="1:6" ht="18" customHeight="1">
      <c r="B20" s="109"/>
      <c r="C20" s="109"/>
      <c r="D20" s="110"/>
      <c r="F20" s="108"/>
    </row>
    <row r="21" spans="1:6" ht="18" customHeight="1">
      <c r="B21" s="111"/>
      <c r="C21" s="111"/>
      <c r="D21" s="110"/>
      <c r="F21" s="108"/>
    </row>
    <row r="22" spans="1:6" ht="18" customHeight="1">
      <c r="B22" s="95"/>
      <c r="C22" s="95"/>
      <c r="D22" s="95"/>
      <c r="F22" s="108"/>
    </row>
    <row r="23" spans="1:6" ht="18" customHeight="1">
      <c r="A23" s="144" t="s">
        <v>76</v>
      </c>
      <c r="B23" s="112">
        <v>49282</v>
      </c>
      <c r="C23" s="112">
        <v>51312</v>
      </c>
      <c r="D23" s="113">
        <v>-3.9561895852821993E-2</v>
      </c>
      <c r="F23" s="108"/>
    </row>
    <row r="24" spans="1:6" ht="18" customHeight="1">
      <c r="A24" s="144" t="s">
        <v>86</v>
      </c>
      <c r="B24" s="111">
        <v>40141</v>
      </c>
      <c r="C24" s="111">
        <v>41509</v>
      </c>
      <c r="D24" s="113">
        <v>-3.2956708183767391E-2</v>
      </c>
      <c r="F24" s="108"/>
    </row>
    <row r="25" spans="1:6" ht="18" customHeight="1">
      <c r="A25" s="144" t="s">
        <v>75</v>
      </c>
      <c r="B25" s="111">
        <v>9141</v>
      </c>
      <c r="C25" s="111">
        <v>9803</v>
      </c>
      <c r="D25" s="113">
        <v>-6.753034785269818E-2</v>
      </c>
      <c r="F25" s="108"/>
    </row>
    <row r="26" spans="1:6" ht="18" customHeight="1">
      <c r="B26" s="109"/>
      <c r="C26" s="109"/>
    </row>
    <row r="27" spans="1:6" ht="18" customHeight="1"/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3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3" width="0" style="5" hidden="1" customWidth="1"/>
    <col min="14" max="22" width="0" style="71" hidden="1" customWidth="1"/>
    <col min="23" max="16384" width="11" style="5" hidden="1"/>
  </cols>
  <sheetData>
    <row r="1" spans="1:8" ht="30" customHeight="1">
      <c r="A1" s="17" t="s">
        <v>166</v>
      </c>
      <c r="H1" s="34" t="s">
        <v>69</v>
      </c>
    </row>
    <row r="2" spans="1:8" ht="30" customHeight="1">
      <c r="H2" s="94"/>
    </row>
    <row r="3" spans="1:8" ht="30" customHeight="1">
      <c r="H3" s="34" t="s">
        <v>81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</sheetData>
  <hyperlinks>
    <hyperlink ref="H1" location="Contents!A1" display="Contents page" xr:uid="{00000000-0004-0000-0B00-000000000000}"/>
    <hyperlink ref="H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8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5" width="0" style="5" hidden="1" customWidth="1"/>
    <col min="16" max="16384" width="11" style="5" hidden="1"/>
  </cols>
  <sheetData>
    <row r="1" spans="1:15" ht="30" customHeight="1">
      <c r="A1" s="17" t="s">
        <v>167</v>
      </c>
      <c r="B1" s="17"/>
      <c r="H1" s="33" t="s">
        <v>69</v>
      </c>
    </row>
    <row r="2" spans="1:15" ht="30" customHeight="1"/>
    <row r="3" spans="1:15" ht="30" customHeight="1"/>
    <row r="4" spans="1:15" ht="30" customHeight="1"/>
    <row r="5" spans="1:15" ht="30" customHeight="1"/>
    <row r="6" spans="1:15" ht="30" customHeight="1">
      <c r="M6" s="71"/>
      <c r="N6" s="71"/>
      <c r="O6" s="71"/>
    </row>
    <row r="7" spans="1:15" ht="30" customHeight="1">
      <c r="M7" s="71"/>
      <c r="N7" s="71"/>
      <c r="O7" s="71"/>
    </row>
    <row r="8" spans="1:15" ht="30" customHeight="1">
      <c r="M8" s="71"/>
      <c r="N8" s="71"/>
      <c r="O8" s="71"/>
    </row>
    <row r="9" spans="1:15" ht="30" customHeight="1">
      <c r="M9" s="71"/>
      <c r="N9" s="71"/>
      <c r="O9" s="71"/>
    </row>
    <row r="10" spans="1:15" ht="30" customHeight="1"/>
    <row r="11" spans="1:15" ht="30" customHeight="1"/>
    <row r="12" spans="1:15" ht="30" customHeight="1"/>
    <row r="13" spans="1:15" ht="30" customHeight="1"/>
    <row r="14" spans="1:15" ht="30" customHeight="1"/>
    <row r="15" spans="1:15" ht="30" customHeight="1"/>
    <row r="16" spans="1:15" ht="30" customHeight="1"/>
    <row r="17" ht="30" customHeight="1"/>
    <row r="18" ht="30" customHeight="1"/>
  </sheetData>
  <hyperlinks>
    <hyperlink ref="H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6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5" width="0" style="5" hidden="1" customWidth="1"/>
    <col min="16" max="16384" width="11" style="5" hidden="1"/>
  </cols>
  <sheetData>
    <row r="1" spans="1:15" ht="30" customHeight="1">
      <c r="A1" s="17" t="s">
        <v>168</v>
      </c>
      <c r="H1" s="33" t="s">
        <v>69</v>
      </c>
    </row>
    <row r="2" spans="1:15" ht="30" customHeight="1"/>
    <row r="3" spans="1:15" ht="30" customHeight="1"/>
    <row r="4" spans="1:15" ht="30" customHeight="1"/>
    <row r="5" spans="1:15" ht="30" customHeight="1"/>
    <row r="6" spans="1:15" ht="30" customHeight="1"/>
    <row r="7" spans="1:15" ht="30" customHeight="1"/>
    <row r="8" spans="1:15" ht="30" customHeight="1">
      <c r="N8" s="71"/>
      <c r="O8" s="71"/>
    </row>
    <row r="9" spans="1:15" ht="30" customHeight="1">
      <c r="N9" s="71"/>
      <c r="O9" s="71"/>
    </row>
    <row r="10" spans="1:15" ht="30" customHeight="1">
      <c r="N10" s="71"/>
      <c r="O10" s="71"/>
    </row>
    <row r="11" spans="1:15" ht="30" customHeight="1">
      <c r="N11" s="71"/>
      <c r="O11" s="71"/>
    </row>
    <row r="12" spans="1:15" ht="30" customHeight="1">
      <c r="N12" s="71"/>
      <c r="O12" s="71"/>
    </row>
    <row r="13" spans="1:15" ht="30" customHeight="1">
      <c r="N13" s="71"/>
      <c r="O13" s="71"/>
    </row>
    <row r="14" spans="1:15" ht="30" customHeight="1"/>
    <row r="15" spans="1:15" ht="30" customHeight="1"/>
    <row r="16" spans="1:15" ht="30" customHeight="1"/>
  </sheetData>
  <hyperlinks>
    <hyperlink ref="H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L56"/>
  <sheetViews>
    <sheetView zoomScale="125" zoomScaleNormal="125" workbookViewId="0"/>
  </sheetViews>
  <sheetFormatPr defaultColWidth="0" defaultRowHeight="18" customHeight="1" zeroHeight="1"/>
  <cols>
    <col min="1" max="2" width="31" style="99" customWidth="1"/>
    <col min="3" max="7" width="16" style="99" customWidth="1"/>
    <col min="8" max="12" width="0" style="99" hidden="1" customWidth="1"/>
    <col min="13" max="16384" width="16" style="99" hidden="1"/>
  </cols>
  <sheetData>
    <row r="1" spans="1:7" ht="30" customHeight="1">
      <c r="A1" s="17" t="s">
        <v>169</v>
      </c>
      <c r="F1" s="33" t="s">
        <v>69</v>
      </c>
    </row>
    <row r="2" spans="1:7" ht="18" customHeight="1">
      <c r="E2" s="100"/>
    </row>
    <row r="3" spans="1:7" ht="18" customHeight="1">
      <c r="A3" s="99" t="s">
        <v>70</v>
      </c>
      <c r="B3" s="99" t="s">
        <v>70</v>
      </c>
      <c r="C3" s="151">
        <v>45809</v>
      </c>
      <c r="D3" s="152">
        <v>45444</v>
      </c>
      <c r="E3" s="100"/>
      <c r="F3" s="71"/>
      <c r="G3" s="71"/>
    </row>
    <row r="4" spans="1:7" ht="18" customHeight="1">
      <c r="A4" s="101" t="s">
        <v>86</v>
      </c>
      <c r="B4" s="99" t="s">
        <v>170</v>
      </c>
      <c r="C4" s="24">
        <v>8.1735369685279641E-2</v>
      </c>
      <c r="D4" s="24">
        <v>8.712634928143026E-2</v>
      </c>
      <c r="E4" s="102"/>
      <c r="F4" s="71"/>
      <c r="G4" s="71"/>
    </row>
    <row r="5" spans="1:7" ht="18" customHeight="1">
      <c r="A5" s="101"/>
      <c r="B5" s="99" t="s">
        <v>171</v>
      </c>
      <c r="C5" s="25">
        <v>24</v>
      </c>
      <c r="D5" s="25">
        <v>24</v>
      </c>
      <c r="E5" s="102"/>
      <c r="F5" s="71"/>
      <c r="G5" s="71"/>
    </row>
    <row r="6" spans="1:7" ht="18" customHeight="1">
      <c r="A6" s="101"/>
      <c r="C6" s="25"/>
      <c r="D6" s="25"/>
      <c r="F6" s="71"/>
      <c r="G6" s="71"/>
    </row>
    <row r="7" spans="1:7" ht="18" customHeight="1">
      <c r="A7" s="101"/>
      <c r="C7" s="25"/>
      <c r="D7" s="25"/>
      <c r="F7" s="71"/>
      <c r="G7" s="71"/>
    </row>
    <row r="8" spans="1:7" ht="18" customHeight="1">
      <c r="A8" s="101" t="s">
        <v>75</v>
      </c>
      <c r="B8" s="99" t="s">
        <v>170</v>
      </c>
      <c r="C8" s="24">
        <v>7.1748088053742928E-2</v>
      </c>
      <c r="D8" s="24">
        <v>7.8108207818038913E-2</v>
      </c>
      <c r="F8" s="71"/>
      <c r="G8" s="71"/>
    </row>
    <row r="9" spans="1:7" ht="18" customHeight="1">
      <c r="A9" s="101"/>
      <c r="B9" s="99" t="s">
        <v>171</v>
      </c>
      <c r="C9" s="25">
        <v>23</v>
      </c>
      <c r="D9" s="25">
        <v>23</v>
      </c>
      <c r="F9" s="71"/>
      <c r="G9" s="71"/>
    </row>
    <row r="10" spans="1:7" ht="18" customHeight="1">
      <c r="A10" s="101"/>
      <c r="F10" s="71"/>
      <c r="G10" s="71"/>
    </row>
    <row r="11" spans="1:7" ht="18" customHeight="1">
      <c r="A11" s="155" t="s">
        <v>172</v>
      </c>
      <c r="B11" s="153"/>
      <c r="C11" s="154"/>
      <c r="D11" s="100"/>
      <c r="E11" s="100"/>
    </row>
    <row r="12" spans="1:7" ht="18" customHeight="1">
      <c r="A12" s="155" t="s">
        <v>173</v>
      </c>
      <c r="B12" s="153"/>
      <c r="C12" s="154"/>
      <c r="D12" s="100"/>
      <c r="E12" s="100"/>
    </row>
    <row r="13" spans="1:7" ht="18" customHeight="1">
      <c r="A13" s="155" t="s">
        <v>174</v>
      </c>
      <c r="B13" s="153"/>
      <c r="C13" s="154"/>
      <c r="D13" s="100"/>
      <c r="E13" s="100"/>
    </row>
    <row r="14" spans="1:7" ht="18" customHeight="1"/>
    <row r="15" spans="1:7" ht="18" customHeight="1"/>
    <row r="17" spans="1:12" ht="18" hidden="1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 ht="18" hidden="1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ht="18" hidden="1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2" ht="18" hidden="1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1:12" ht="18" hidden="1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1:12" ht="18" hidden="1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2" ht="18" hidden="1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1:12" ht="18" hidden="1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</row>
    <row r="25" spans="1:12" ht="18" hidden="1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12" ht="18" hidden="1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1:12" ht="18" hidden="1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1:12" ht="18" hidden="1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1:12" ht="18" hidden="1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1:12" ht="18" hidden="1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1:12" ht="18" hidden="1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1:12" ht="18" hidden="1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1:12" ht="18" hidden="1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</row>
    <row r="34" spans="1:12" ht="18" hidden="1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1:12" ht="18" hidden="1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  <row r="36" spans="1:12" ht="18" hidden="1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</row>
    <row r="37" spans="1:12" ht="18" hidden="1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</row>
    <row r="38" spans="1:12" ht="18" hidden="1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</row>
    <row r="39" spans="1:12" ht="18" hidden="1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</row>
    <row r="40" spans="1:12" ht="18" hidden="1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</row>
    <row r="41" spans="1:12" ht="18" hidden="1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</row>
    <row r="42" spans="1:12" ht="18" hidden="1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</row>
    <row r="43" spans="1:12" ht="18" hidden="1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</row>
    <row r="44" spans="1:12" ht="18" hidden="1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</row>
    <row r="45" spans="1:12" ht="18" hidden="1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12" ht="18" hidden="1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1:12" ht="18" hidden="1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</row>
    <row r="48" spans="1:12" ht="18" hidden="1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1:12" ht="18" hidden="1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</row>
    <row r="50" spans="1:12" ht="18" hidden="1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</row>
    <row r="51" spans="1:12" ht="18" hidden="1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</row>
    <row r="52" spans="1:12" ht="18" hidden="1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</row>
    <row r="53" spans="1:12" ht="18" hidden="1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</row>
    <row r="54" spans="1:12" ht="18" hidden="1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</row>
    <row r="55" spans="1:12" ht="18" hidden="1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</row>
    <row r="56" spans="1:12" ht="18" hidden="1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="125" zoomScaleNormal="125" workbookViewId="0"/>
  </sheetViews>
  <sheetFormatPr defaultColWidth="0" defaultRowHeight="18" customHeight="1" zeroHeight="1"/>
  <cols>
    <col min="1" max="1" width="21.5703125" style="95" customWidth="1"/>
    <col min="2" max="8" width="16" style="95" customWidth="1"/>
    <col min="9" max="16384" width="11" style="95" hidden="1"/>
  </cols>
  <sheetData>
    <row r="1" spans="1:7" ht="30" customHeight="1">
      <c r="A1" s="17" t="s">
        <v>175</v>
      </c>
      <c r="G1" s="33" t="s">
        <v>69</v>
      </c>
    </row>
    <row r="2" spans="1:7" ht="18" customHeight="1">
      <c r="G2" s="96"/>
    </row>
    <row r="3" spans="1:7" ht="18" customHeight="1">
      <c r="B3" s="291" t="s">
        <v>86</v>
      </c>
      <c r="C3" s="291"/>
      <c r="D3" s="291" t="s">
        <v>75</v>
      </c>
      <c r="E3" s="291"/>
      <c r="F3" s="96"/>
    </row>
    <row r="4" spans="1:7" s="145" customFormat="1" ht="36" customHeight="1">
      <c r="B4" s="146" t="s">
        <v>176</v>
      </c>
      <c r="C4" s="146" t="s">
        <v>177</v>
      </c>
      <c r="D4" s="146" t="s">
        <v>176</v>
      </c>
      <c r="E4" s="146" t="s">
        <v>177</v>
      </c>
    </row>
    <row r="5" spans="1:7" ht="18" customHeight="1">
      <c r="A5" s="98" t="s">
        <v>178</v>
      </c>
      <c r="B5" s="88">
        <v>15</v>
      </c>
      <c r="C5" s="207">
        <v>0.10034312408276318</v>
      </c>
      <c r="D5" s="88">
        <v>17</v>
      </c>
      <c r="E5" s="207">
        <v>7.1805835010060368E-2</v>
      </c>
    </row>
    <row r="6" spans="1:7" ht="18" customHeight="1">
      <c r="A6" s="98" t="s">
        <v>179</v>
      </c>
      <c r="B6" s="88">
        <v>24</v>
      </c>
      <c r="C6" s="207">
        <v>8.4216116499427007E-2</v>
      </c>
      <c r="D6" s="88">
        <v>24</v>
      </c>
      <c r="E6" s="207">
        <v>6.8484548008593618E-2</v>
      </c>
    </row>
    <row r="7" spans="1:7" ht="18" customHeight="1">
      <c r="A7" s="98" t="s">
        <v>180</v>
      </c>
      <c r="B7" s="88">
        <v>25</v>
      </c>
      <c r="C7" s="207">
        <v>7.7223397085821849E-2</v>
      </c>
      <c r="D7" s="88">
        <v>24</v>
      </c>
      <c r="E7" s="207">
        <v>7.2767247646234864E-2</v>
      </c>
    </row>
    <row r="8" spans="1:7" ht="18" customHeight="1">
      <c r="A8" s="98" t="s">
        <v>181</v>
      </c>
      <c r="B8" s="88">
        <v>23</v>
      </c>
      <c r="C8" s="207">
        <v>8.0005566987762566E-2</v>
      </c>
      <c r="D8" s="88">
        <v>19</v>
      </c>
      <c r="E8" s="207">
        <v>7.6706986582060946E-2</v>
      </c>
    </row>
    <row r="9" spans="1:7" ht="18" customHeight="1">
      <c r="A9" s="98" t="s">
        <v>182</v>
      </c>
      <c r="B9" s="88">
        <v>24</v>
      </c>
      <c r="C9" s="207">
        <v>8.1735369685279641E-2</v>
      </c>
      <c r="D9" s="88">
        <v>23</v>
      </c>
      <c r="E9" s="207">
        <v>7.1748088053742928E-2</v>
      </c>
    </row>
    <row r="10" spans="1:7" ht="18" customHeight="1"/>
    <row r="11" spans="1:7" ht="18" customHeight="1"/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3"/>
  <sheetViews>
    <sheetView zoomScale="125" zoomScaleNormal="125" workbookViewId="0">
      <selection activeCell="I6" sqref="I6"/>
    </sheetView>
  </sheetViews>
  <sheetFormatPr defaultColWidth="0" defaultRowHeight="30" customHeight="1" zeroHeight="1"/>
  <cols>
    <col min="1" max="9" width="16" style="71" customWidth="1"/>
    <col min="10" max="14" width="0" style="71" hidden="1" customWidth="1"/>
    <col min="15" max="16384" width="11" style="71" hidden="1"/>
  </cols>
  <sheetData>
    <row r="1" spans="1:12" ht="30" customHeight="1">
      <c r="A1" s="17" t="s">
        <v>183</v>
      </c>
      <c r="H1" s="33" t="s">
        <v>69</v>
      </c>
      <c r="L1" s="196"/>
    </row>
    <row r="2" spans="1:12" ht="30" customHeight="1">
      <c r="L2" s="94"/>
    </row>
    <row r="3" spans="1:12" ht="30" customHeight="1">
      <c r="H3" s="33" t="s">
        <v>81</v>
      </c>
      <c r="L3" s="196"/>
    </row>
    <row r="4" spans="1:12" ht="30" customHeight="1"/>
    <row r="5" spans="1:12" ht="30" customHeight="1"/>
    <row r="6" spans="1:12" ht="30" customHeight="1"/>
    <row r="7" spans="1:12" ht="30" customHeight="1"/>
    <row r="8" spans="1:12" ht="30" customHeight="1"/>
    <row r="9" spans="1:12" ht="30" customHeight="1"/>
    <row r="10" spans="1:12" ht="30" customHeight="1"/>
    <row r="11" spans="1:12" ht="30" customHeight="1"/>
    <row r="12" spans="1:12" ht="30" customHeight="1"/>
    <row r="13" spans="1:12" ht="30" customHeight="1">
      <c r="L13" s="72"/>
    </row>
  </sheetData>
  <hyperlinks>
    <hyperlink ref="H1" location="Contents!A1" display="Contents page" xr:uid="{079F9C60-3CAE-8A4C-9EA4-6D6CCF1689A9}"/>
    <hyperlink ref="H3" location="'Fig 6 source'!A1" display="Data source" xr:uid="{321A739A-CAE8-9C4A-AFD4-11B0930B8C65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"/>
  <sheetViews>
    <sheetView zoomScale="125" zoomScaleNormal="125" workbookViewId="0"/>
  </sheetViews>
  <sheetFormatPr defaultColWidth="0" defaultRowHeight="30" customHeight="1" zeroHeight="1"/>
  <cols>
    <col min="1" max="9" width="16" style="71" customWidth="1"/>
    <col min="10" max="16384" width="11" style="71" hidden="1"/>
  </cols>
  <sheetData>
    <row r="1" spans="1:8" ht="30" customHeight="1">
      <c r="A1" s="17" t="s">
        <v>184</v>
      </c>
      <c r="H1" s="33" t="s">
        <v>69</v>
      </c>
    </row>
    <row r="2" spans="1:8" ht="30" customHeight="1">
      <c r="H2" s="94"/>
    </row>
    <row r="3" spans="1:8" ht="30" customHeight="1">
      <c r="H3" s="33" t="s">
        <v>81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1100-000000000000}"/>
    <hyperlink ref="H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3"/>
  <sheetViews>
    <sheetView zoomScale="125" zoomScaleNormal="125" workbookViewId="0"/>
  </sheetViews>
  <sheetFormatPr defaultColWidth="0" defaultRowHeight="30" customHeight="1" zeroHeight="1"/>
  <cols>
    <col min="1" max="9" width="16" style="71" customWidth="1"/>
    <col min="10" max="16384" width="11" style="71" hidden="1"/>
  </cols>
  <sheetData>
    <row r="1" spans="1:8" ht="30" customHeight="1">
      <c r="A1" s="17" t="s">
        <v>185</v>
      </c>
      <c r="H1" s="33" t="s">
        <v>69</v>
      </c>
    </row>
    <row r="2" spans="1:8" ht="30" customHeight="1">
      <c r="H2" s="94"/>
    </row>
    <row r="3" spans="1:8" ht="30" customHeight="1">
      <c r="H3" s="33" t="s">
        <v>81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</sheetData>
  <hyperlinks>
    <hyperlink ref="H1" location="Contents!A1" display="Contents page" xr:uid="{00000000-0004-0000-1200-000000000000}"/>
    <hyperlink ref="H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37"/>
  <sheetViews>
    <sheetView zoomScale="125" zoomScaleNormal="125" workbookViewId="0"/>
  </sheetViews>
  <sheetFormatPr defaultColWidth="0" defaultRowHeight="18" customHeight="1" zeroHeight="1"/>
  <cols>
    <col min="1" max="1" width="32" style="6" customWidth="1"/>
    <col min="2" max="7" width="16" style="6" customWidth="1"/>
    <col min="8" max="20" width="0" style="6" hidden="1" customWidth="1"/>
    <col min="21" max="16384" width="16" style="6" hidden="1"/>
  </cols>
  <sheetData>
    <row r="1" spans="1:20" ht="30" customHeight="1">
      <c r="A1" s="17" t="s">
        <v>5</v>
      </c>
      <c r="B1" s="5"/>
      <c r="C1" s="5"/>
      <c r="D1" s="5"/>
      <c r="E1" s="5"/>
      <c r="F1" s="33" t="s">
        <v>69</v>
      </c>
    </row>
    <row r="2" spans="1:20" ht="18" customHeight="1">
      <c r="A2" s="17"/>
      <c r="B2" s="5"/>
      <c r="C2" s="5"/>
      <c r="D2" s="5"/>
      <c r="E2" s="5"/>
    </row>
    <row r="3" spans="1:20" s="138" customFormat="1" ht="36" customHeight="1">
      <c r="A3" s="76" t="s">
        <v>70</v>
      </c>
      <c r="B3" s="140" t="s">
        <v>71</v>
      </c>
      <c r="C3" s="140" t="s">
        <v>72</v>
      </c>
      <c r="D3" s="140" t="s">
        <v>73</v>
      </c>
      <c r="E3" s="76"/>
      <c r="F3" s="76"/>
    </row>
    <row r="4" spans="1:20" ht="18" customHeight="1">
      <c r="A4" s="17" t="s">
        <v>74</v>
      </c>
      <c r="B4" s="124">
        <v>570</v>
      </c>
      <c r="C4" s="132">
        <v>-3.6621431151178108E-3</v>
      </c>
      <c r="D4" s="132">
        <v>2.494643010497466E-2</v>
      </c>
      <c r="E4" s="133"/>
      <c r="F4" s="134"/>
    </row>
    <row r="5" spans="1:20" ht="18" customHeight="1">
      <c r="A5" s="17" t="s">
        <v>75</v>
      </c>
      <c r="B5" s="124">
        <v>470</v>
      </c>
      <c r="C5" s="132">
        <v>1.9712251417209892E-3</v>
      </c>
      <c r="D5" s="132">
        <v>5.0218128193947331E-2</v>
      </c>
      <c r="E5" s="133"/>
      <c r="F5" s="134"/>
    </row>
    <row r="6" spans="1:20" ht="18" customHeight="1">
      <c r="A6" s="17" t="s">
        <v>76</v>
      </c>
      <c r="B6" s="124">
        <v>550</v>
      </c>
      <c r="C6" s="132">
        <v>-3.016124420546773E-3</v>
      </c>
      <c r="D6" s="132">
        <v>2.7604967805758829E-2</v>
      </c>
      <c r="E6" s="133"/>
      <c r="F6" s="133"/>
    </row>
    <row r="7" spans="1:20" ht="18" customHeight="1">
      <c r="A7" s="124"/>
      <c r="B7" s="155" t="s">
        <v>77</v>
      </c>
      <c r="C7" s="109"/>
      <c r="D7" s="109"/>
      <c r="E7" s="5"/>
      <c r="F7" s="5"/>
    </row>
    <row r="8" spans="1:20" ht="18" customHeight="1"/>
    <row r="9" spans="1:20" ht="18" customHeight="1"/>
    <row r="13" spans="1:20" ht="18" hidden="1" customHeight="1">
      <c r="E13" s="135"/>
      <c r="F13" s="65"/>
    </row>
    <row r="14" spans="1:20" ht="18" hidden="1" customHeight="1">
      <c r="E14" s="135"/>
      <c r="F14" s="65"/>
    </row>
    <row r="15" spans="1:20" ht="18" hidden="1" customHeight="1">
      <c r="E15" s="135"/>
      <c r="F15" s="65"/>
      <c r="S15" s="136"/>
      <c r="T15" s="137"/>
    </row>
    <row r="16" spans="1:20" ht="18" hidden="1" customHeight="1">
      <c r="E16" s="135"/>
      <c r="F16" s="65"/>
      <c r="S16" s="136"/>
      <c r="T16" s="137"/>
    </row>
    <row r="17" spans="5:20" ht="18" hidden="1" customHeight="1">
      <c r="E17" s="135"/>
      <c r="F17" s="65"/>
      <c r="S17" s="136"/>
      <c r="T17" s="137"/>
    </row>
    <row r="18" spans="5:20" ht="18" hidden="1" customHeight="1">
      <c r="E18" s="135"/>
      <c r="F18" s="65"/>
      <c r="S18" s="136"/>
      <c r="T18" s="137"/>
    </row>
    <row r="19" spans="5:20" ht="18" hidden="1" customHeight="1">
      <c r="E19" s="135"/>
      <c r="F19" s="65"/>
      <c r="S19" s="136"/>
      <c r="T19" s="137"/>
    </row>
    <row r="20" spans="5:20" ht="18" hidden="1" customHeight="1">
      <c r="E20" s="135"/>
      <c r="F20" s="65"/>
      <c r="S20" s="136"/>
      <c r="T20" s="137"/>
    </row>
    <row r="21" spans="5:20" ht="18" hidden="1" customHeight="1">
      <c r="E21" s="135"/>
      <c r="F21" s="65"/>
      <c r="S21" s="136"/>
      <c r="T21" s="137"/>
    </row>
    <row r="22" spans="5:20" ht="18" hidden="1" customHeight="1">
      <c r="E22" s="135"/>
      <c r="F22" s="65"/>
      <c r="S22" s="136"/>
      <c r="T22" s="137"/>
    </row>
    <row r="23" spans="5:20" ht="18" hidden="1" customHeight="1">
      <c r="E23" s="135"/>
      <c r="F23" s="65"/>
      <c r="S23" s="136"/>
      <c r="T23" s="137"/>
    </row>
    <row r="24" spans="5:20" ht="18" hidden="1" customHeight="1">
      <c r="E24" s="135"/>
      <c r="F24" s="65"/>
      <c r="S24" s="136"/>
      <c r="T24" s="137"/>
    </row>
    <row r="25" spans="5:20" ht="18" hidden="1" customHeight="1">
      <c r="E25" s="135"/>
      <c r="F25" s="65"/>
      <c r="S25" s="136"/>
      <c r="T25" s="137"/>
    </row>
    <row r="26" spans="5:20" ht="18" hidden="1" customHeight="1">
      <c r="E26" s="135"/>
      <c r="F26" s="65"/>
      <c r="S26" s="136"/>
      <c r="T26" s="137"/>
    </row>
    <row r="27" spans="5:20" ht="18" hidden="1" customHeight="1">
      <c r="E27" s="135"/>
      <c r="F27" s="65"/>
      <c r="I27" s="68"/>
      <c r="J27" s="68"/>
    </row>
    <row r="28" spans="5:20" ht="18" hidden="1" customHeight="1">
      <c r="E28" s="135"/>
      <c r="F28" s="65"/>
      <c r="I28" s="68"/>
      <c r="J28" s="68"/>
    </row>
    <row r="29" spans="5:20" ht="18" hidden="1" customHeight="1">
      <c r="E29" s="135"/>
      <c r="F29" s="65"/>
      <c r="I29" s="68"/>
      <c r="J29" s="68"/>
    </row>
    <row r="31" spans="5:20" ht="18" hidden="1" customHeight="1">
      <c r="E31" s="136"/>
    </row>
    <row r="32" spans="5:20" ht="18" hidden="1" customHeight="1">
      <c r="E32" s="136"/>
      <c r="I32" s="68"/>
    </row>
    <row r="33" spans="5:9" ht="18" hidden="1" customHeight="1">
      <c r="E33" s="136"/>
    </row>
    <row r="36" spans="5:9" ht="18" hidden="1" customHeight="1">
      <c r="G36" s="65"/>
    </row>
    <row r="37" spans="5:9" ht="18" hidden="1" customHeight="1">
      <c r="G37" s="65"/>
      <c r="I37" s="68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W65"/>
  <sheetViews>
    <sheetView zoomScale="125" zoomScaleNormal="125" workbookViewId="0">
      <selection activeCell="F6" sqref="F6"/>
    </sheetView>
  </sheetViews>
  <sheetFormatPr defaultColWidth="0" defaultRowHeight="18" customHeight="1" zeroHeight="1"/>
  <cols>
    <col min="1" max="1" width="16" style="75" customWidth="1"/>
    <col min="2" max="2" width="31" style="75" customWidth="1"/>
    <col min="3" max="10" width="16" style="75" customWidth="1"/>
    <col min="11" max="23" width="0" style="75" hidden="1" customWidth="1"/>
    <col min="24" max="16384" width="16" style="75" hidden="1"/>
  </cols>
  <sheetData>
    <row r="1" spans="1:20" ht="30" customHeight="1">
      <c r="A1" s="17" t="s">
        <v>186</v>
      </c>
      <c r="C1" s="84"/>
      <c r="D1" s="84"/>
      <c r="E1" s="84"/>
      <c r="F1" s="84"/>
      <c r="I1" s="33" t="s">
        <v>69</v>
      </c>
      <c r="N1" s="17"/>
      <c r="P1" s="84"/>
      <c r="Q1" s="84"/>
      <c r="R1" s="84"/>
      <c r="S1" s="84"/>
    </row>
    <row r="2" spans="1:20" ht="18" customHeight="1">
      <c r="A2" s="17"/>
      <c r="C2" s="84"/>
      <c r="D2" s="84"/>
      <c r="E2" s="84"/>
      <c r="F2" s="84"/>
      <c r="N2" s="17"/>
      <c r="P2" s="84"/>
      <c r="Q2" s="84"/>
      <c r="R2" s="84"/>
      <c r="S2" s="84"/>
    </row>
    <row r="3" spans="1:20" s="77" customFormat="1" ht="72" customHeight="1">
      <c r="A3" s="17" t="s">
        <v>187</v>
      </c>
      <c r="B3" s="76"/>
      <c r="C3" s="140" t="s">
        <v>188</v>
      </c>
      <c r="D3" s="140" t="s">
        <v>189</v>
      </c>
      <c r="E3" s="140" t="s">
        <v>190</v>
      </c>
      <c r="F3" s="140" t="s">
        <v>191</v>
      </c>
      <c r="G3" s="142" t="s">
        <v>192</v>
      </c>
      <c r="M3" s="87"/>
      <c r="N3" s="5"/>
      <c r="O3" s="76"/>
      <c r="P3" s="85"/>
      <c r="Q3" s="85"/>
      <c r="R3" s="85"/>
      <c r="S3" s="85"/>
      <c r="T3" s="86"/>
    </row>
    <row r="4" spans="1:20" ht="18" customHeight="1">
      <c r="A4" s="17" t="s">
        <v>193</v>
      </c>
      <c r="B4" s="5"/>
      <c r="C4" s="239" t="s">
        <v>178</v>
      </c>
      <c r="D4" s="239" t="s">
        <v>194</v>
      </c>
      <c r="E4" s="239" t="s">
        <v>195</v>
      </c>
      <c r="F4" s="239" t="s">
        <v>196</v>
      </c>
      <c r="G4" s="88"/>
      <c r="M4" s="89"/>
      <c r="N4" s="5"/>
      <c r="O4" s="5"/>
      <c r="P4" s="88"/>
      <c r="Q4" s="88"/>
      <c r="R4" s="88"/>
      <c r="S4" s="88"/>
      <c r="T4" s="88"/>
    </row>
    <row r="5" spans="1:20" ht="18" customHeight="1">
      <c r="A5" s="17" t="s">
        <v>197</v>
      </c>
      <c r="B5" s="5"/>
      <c r="C5" s="78">
        <v>390.55</v>
      </c>
      <c r="D5" s="78">
        <v>723</v>
      </c>
      <c r="E5" s="78">
        <v>1075</v>
      </c>
      <c r="F5" s="78">
        <v>1322</v>
      </c>
      <c r="G5" s="88"/>
      <c r="N5" s="5"/>
      <c r="O5" s="5"/>
      <c r="P5" s="78"/>
      <c r="Q5" s="78"/>
      <c r="R5" s="78"/>
      <c r="S5" s="78"/>
      <c r="T5" s="88"/>
    </row>
    <row r="6" spans="1:20" ht="18" customHeight="1">
      <c r="A6" s="17" t="s">
        <v>198</v>
      </c>
      <c r="B6" s="5"/>
      <c r="C6" s="78">
        <v>225</v>
      </c>
      <c r="D6" s="78">
        <v>345</v>
      </c>
      <c r="E6" s="78">
        <v>450</v>
      </c>
      <c r="F6" s="78">
        <v>545</v>
      </c>
      <c r="G6" s="88"/>
      <c r="N6" s="5"/>
      <c r="O6" s="5"/>
      <c r="P6" s="78"/>
      <c r="Q6" s="78"/>
      <c r="R6" s="78"/>
      <c r="S6" s="78"/>
      <c r="T6" s="88"/>
    </row>
    <row r="7" spans="1:20" ht="18" customHeight="1">
      <c r="A7" s="17" t="s">
        <v>199</v>
      </c>
      <c r="B7" s="5"/>
      <c r="C7" s="5"/>
      <c r="D7" s="5"/>
      <c r="E7" s="5"/>
      <c r="F7" s="5"/>
      <c r="G7" s="5"/>
      <c r="N7" s="5"/>
      <c r="O7" s="5"/>
      <c r="P7" s="5"/>
      <c r="Q7" s="5"/>
      <c r="R7" s="5"/>
      <c r="S7" s="5"/>
      <c r="T7" s="5"/>
    </row>
    <row r="8" spans="1:20" ht="18" customHeight="1">
      <c r="A8" s="17"/>
      <c r="B8" s="5" t="s">
        <v>86</v>
      </c>
      <c r="C8" s="79">
        <v>78</v>
      </c>
      <c r="D8" s="79">
        <v>220</v>
      </c>
      <c r="E8" s="79">
        <v>1405</v>
      </c>
      <c r="F8" s="79">
        <v>2343</v>
      </c>
      <c r="G8" s="79">
        <v>4046</v>
      </c>
      <c r="I8" s="90"/>
      <c r="N8" s="5"/>
      <c r="O8" s="5"/>
      <c r="P8" s="79"/>
      <c r="Q8" s="79"/>
      <c r="R8" s="79"/>
      <c r="S8" s="79"/>
      <c r="T8" s="79"/>
    </row>
    <row r="9" spans="1:20" ht="18" customHeight="1">
      <c r="A9" s="17"/>
      <c r="B9" s="5" t="s">
        <v>75</v>
      </c>
      <c r="C9" s="79">
        <v>64</v>
      </c>
      <c r="D9" s="79">
        <v>458</v>
      </c>
      <c r="E9" s="79">
        <v>1772</v>
      </c>
      <c r="F9" s="79">
        <v>1242</v>
      </c>
      <c r="G9" s="79">
        <v>3536</v>
      </c>
      <c r="I9" s="90"/>
      <c r="N9" s="5"/>
      <c r="O9" s="5"/>
      <c r="P9" s="79"/>
      <c r="Q9" s="79"/>
      <c r="R9" s="79"/>
      <c r="S9" s="79"/>
      <c r="T9" s="79"/>
    </row>
    <row r="10" spans="1:20" ht="18" customHeight="1">
      <c r="A10" s="17"/>
      <c r="B10" s="5" t="s">
        <v>76</v>
      </c>
      <c r="C10" s="79">
        <v>142</v>
      </c>
      <c r="D10" s="79">
        <v>678</v>
      </c>
      <c r="E10" s="79">
        <v>3177</v>
      </c>
      <c r="F10" s="79">
        <v>3585</v>
      </c>
      <c r="G10" s="79">
        <v>7582</v>
      </c>
      <c r="I10" s="90"/>
      <c r="N10" s="5"/>
      <c r="O10" s="5"/>
      <c r="P10" s="79"/>
      <c r="Q10" s="79"/>
      <c r="R10" s="79"/>
      <c r="S10" s="79"/>
      <c r="T10" s="79"/>
    </row>
    <row r="11" spans="1:20" ht="18" customHeight="1">
      <c r="A11" s="17" t="s">
        <v>200</v>
      </c>
      <c r="B11" s="5"/>
      <c r="C11" s="79"/>
      <c r="D11" s="79"/>
      <c r="E11" s="79"/>
      <c r="F11" s="79"/>
      <c r="G11" s="79"/>
      <c r="N11" s="5"/>
      <c r="O11" s="5"/>
      <c r="P11" s="79"/>
      <c r="Q11" s="79"/>
      <c r="R11" s="79"/>
      <c r="S11" s="79"/>
      <c r="T11" s="79"/>
    </row>
    <row r="12" spans="1:20" ht="18" customHeight="1">
      <c r="A12" s="17"/>
      <c r="B12" s="5" t="s">
        <v>86</v>
      </c>
      <c r="C12" s="80">
        <v>1.2E-2</v>
      </c>
      <c r="D12" s="80">
        <v>1.7000000000000001E-2</v>
      </c>
      <c r="E12" s="80">
        <v>0.11700000000000001</v>
      </c>
      <c r="F12" s="80">
        <v>0.26400000000000001</v>
      </c>
      <c r="G12" s="80">
        <v>0.10100000000000001</v>
      </c>
      <c r="N12" s="5"/>
      <c r="O12" s="5"/>
      <c r="P12" s="80"/>
      <c r="Q12" s="80"/>
      <c r="R12" s="80"/>
      <c r="S12" s="80"/>
      <c r="T12" s="80"/>
    </row>
    <row r="13" spans="1:20" ht="18" customHeight="1">
      <c r="A13" s="17"/>
      <c r="B13" s="5" t="s">
        <v>75</v>
      </c>
      <c r="C13" s="80">
        <v>0.11899999999999999</v>
      </c>
      <c r="D13" s="80">
        <v>0.23899999999999999</v>
      </c>
      <c r="E13" s="80">
        <v>0.44</v>
      </c>
      <c r="F13" s="80">
        <v>0.46800000000000003</v>
      </c>
      <c r="G13" s="80">
        <v>0.38700000000000001</v>
      </c>
      <c r="N13" s="5"/>
      <c r="O13" s="5"/>
      <c r="P13" s="80"/>
      <c r="Q13" s="80"/>
      <c r="R13" s="80"/>
      <c r="S13" s="80"/>
      <c r="T13" s="80"/>
    </row>
    <row r="14" spans="1:20" ht="18" customHeight="1">
      <c r="A14" s="17"/>
      <c r="B14" s="5" t="s">
        <v>76</v>
      </c>
      <c r="C14" s="80">
        <v>0.02</v>
      </c>
      <c r="D14" s="80">
        <v>4.5999999999999999E-2</v>
      </c>
      <c r="E14" s="80">
        <v>0.19800000000000001</v>
      </c>
      <c r="F14" s="80">
        <v>0.311</v>
      </c>
      <c r="G14" s="80">
        <v>0.154</v>
      </c>
      <c r="N14" s="5"/>
      <c r="O14" s="5"/>
      <c r="P14" s="80"/>
      <c r="Q14" s="80"/>
      <c r="R14" s="80"/>
      <c r="S14" s="80"/>
      <c r="T14" s="80"/>
    </row>
    <row r="15" spans="1:20" s="5" customFormat="1" ht="18" customHeight="1">
      <c r="A15" s="17"/>
    </row>
    <row r="16" spans="1:20" s="5" customFormat="1" ht="18" customHeight="1">
      <c r="K16" s="71"/>
      <c r="L16" s="91"/>
      <c r="M16" s="91"/>
      <c r="N16" s="91"/>
      <c r="O16" s="91"/>
      <c r="P16" s="91"/>
      <c r="Q16" s="91"/>
    </row>
    <row r="17" spans="4:22" s="5" customFormat="1" ht="18" hidden="1" customHeight="1"/>
    <row r="26" spans="4:22" ht="18" hidden="1" customHeight="1">
      <c r="D26" s="92"/>
      <c r="F26" s="92"/>
      <c r="H26" s="92"/>
      <c r="J26" s="92"/>
      <c r="L26" s="92"/>
      <c r="N26" s="92"/>
      <c r="P26" s="92"/>
      <c r="R26" s="92"/>
      <c r="T26" s="92"/>
      <c r="V26" s="92"/>
    </row>
    <row r="27" spans="4:22" ht="18" hidden="1" customHeight="1">
      <c r="D27" s="92"/>
      <c r="F27" s="92"/>
      <c r="H27" s="92"/>
      <c r="J27" s="92"/>
      <c r="L27" s="92"/>
      <c r="N27" s="92"/>
      <c r="P27" s="92"/>
      <c r="R27" s="92"/>
      <c r="T27" s="92"/>
      <c r="V27" s="92"/>
    </row>
    <row r="28" spans="4:22" ht="18" hidden="1" customHeight="1">
      <c r="D28" s="92"/>
      <c r="F28" s="92"/>
      <c r="H28" s="92"/>
      <c r="J28" s="92"/>
      <c r="L28" s="92"/>
      <c r="N28" s="92"/>
      <c r="P28" s="92"/>
      <c r="R28" s="92"/>
      <c r="T28" s="92"/>
      <c r="V28" s="92"/>
    </row>
    <row r="29" spans="4:22" ht="18" hidden="1" customHeight="1">
      <c r="D29" s="92"/>
      <c r="F29" s="92"/>
      <c r="H29" s="92"/>
      <c r="J29" s="92"/>
      <c r="L29" s="92"/>
      <c r="N29" s="92"/>
      <c r="P29" s="92"/>
      <c r="R29" s="92"/>
      <c r="T29" s="92"/>
      <c r="V29" s="92"/>
    </row>
    <row r="30" spans="4:22" ht="18" hidden="1" customHeight="1">
      <c r="D30" s="92"/>
      <c r="F30" s="92"/>
      <c r="H30" s="92"/>
      <c r="J30" s="92"/>
      <c r="L30" s="92"/>
      <c r="N30" s="92"/>
      <c r="P30" s="92"/>
      <c r="R30" s="92"/>
      <c r="T30" s="92"/>
      <c r="V30" s="92"/>
    </row>
    <row r="31" spans="4:22" ht="18" hidden="1" customHeight="1">
      <c r="D31" s="92"/>
      <c r="F31" s="92"/>
      <c r="H31" s="92"/>
      <c r="J31" s="92"/>
      <c r="L31" s="92"/>
      <c r="N31" s="92"/>
      <c r="P31" s="92"/>
      <c r="R31" s="92"/>
      <c r="T31" s="92"/>
      <c r="V31" s="92"/>
    </row>
    <row r="32" spans="4:22" ht="18" hidden="1" customHeight="1">
      <c r="D32" s="92"/>
      <c r="F32" s="92"/>
      <c r="H32" s="92"/>
      <c r="J32" s="92"/>
      <c r="L32" s="92"/>
      <c r="N32" s="92"/>
      <c r="P32" s="92"/>
      <c r="R32" s="92"/>
      <c r="T32" s="92"/>
      <c r="V32" s="92"/>
    </row>
    <row r="33" spans="1:23" ht="18" hidden="1" customHeight="1">
      <c r="D33" s="92"/>
      <c r="F33" s="92"/>
      <c r="H33" s="92"/>
      <c r="J33" s="92"/>
      <c r="L33" s="92"/>
      <c r="N33" s="92"/>
      <c r="P33" s="92"/>
      <c r="R33" s="92"/>
      <c r="T33" s="92"/>
      <c r="V33" s="92"/>
    </row>
    <row r="34" spans="1:23" ht="18" hidden="1" customHeight="1">
      <c r="D34" s="92"/>
      <c r="F34" s="92"/>
      <c r="H34" s="92"/>
      <c r="J34" s="92"/>
      <c r="L34" s="92"/>
      <c r="N34" s="92"/>
      <c r="P34" s="92"/>
      <c r="R34" s="92"/>
      <c r="T34" s="92"/>
      <c r="V34" s="92"/>
    </row>
    <row r="35" spans="1:23" ht="18" hidden="1" customHeight="1">
      <c r="A35" s="81"/>
      <c r="B35" s="81"/>
      <c r="C35" s="81"/>
      <c r="D35" s="93"/>
      <c r="E35" s="81"/>
      <c r="F35" s="93"/>
      <c r="G35" s="81"/>
      <c r="H35" s="93"/>
      <c r="I35" s="81"/>
      <c r="J35" s="93"/>
      <c r="K35" s="81"/>
      <c r="L35" s="93"/>
      <c r="M35" s="81"/>
      <c r="N35" s="93"/>
      <c r="O35" s="81"/>
      <c r="P35" s="93"/>
      <c r="Q35" s="81"/>
      <c r="R35" s="93"/>
      <c r="S35" s="81"/>
      <c r="T35" s="93"/>
      <c r="U35" s="81"/>
      <c r="V35" s="93"/>
      <c r="W35" s="81"/>
    </row>
    <row r="36" spans="1:23" ht="18" hidden="1" customHeight="1">
      <c r="D36" s="92"/>
      <c r="F36" s="92"/>
      <c r="H36" s="92"/>
      <c r="J36" s="92"/>
      <c r="L36" s="92"/>
      <c r="N36" s="92"/>
      <c r="P36" s="92"/>
      <c r="R36" s="92"/>
      <c r="T36" s="92"/>
      <c r="V36" s="92"/>
    </row>
    <row r="37" spans="1:23" ht="18" hidden="1" customHeight="1">
      <c r="D37" s="92"/>
      <c r="F37" s="92"/>
      <c r="H37" s="92"/>
      <c r="J37" s="92"/>
      <c r="L37" s="92"/>
      <c r="N37" s="92"/>
      <c r="P37" s="92"/>
      <c r="R37" s="92"/>
      <c r="T37" s="92"/>
      <c r="V37" s="92"/>
    </row>
    <row r="38" spans="1:23" ht="18" hidden="1" customHeight="1">
      <c r="D38" s="92"/>
      <c r="F38" s="92"/>
      <c r="H38" s="92"/>
      <c r="J38" s="92"/>
      <c r="L38" s="92"/>
      <c r="N38" s="92"/>
      <c r="P38" s="92"/>
      <c r="R38" s="92"/>
      <c r="T38" s="92"/>
      <c r="V38" s="92"/>
    </row>
    <row r="39" spans="1:23" ht="18" hidden="1" customHeight="1">
      <c r="D39" s="92"/>
      <c r="F39" s="92"/>
      <c r="H39" s="92"/>
      <c r="J39" s="92"/>
      <c r="L39" s="92"/>
      <c r="N39" s="92"/>
      <c r="P39" s="92"/>
      <c r="R39" s="92"/>
      <c r="T39" s="92"/>
      <c r="V39" s="92"/>
    </row>
    <row r="40" spans="1:23" ht="18" hidden="1" customHeight="1">
      <c r="D40" s="92"/>
      <c r="F40" s="92"/>
      <c r="H40" s="92"/>
      <c r="J40" s="92"/>
      <c r="L40" s="92"/>
      <c r="N40" s="92"/>
      <c r="P40" s="92"/>
      <c r="R40" s="92"/>
      <c r="T40" s="92"/>
      <c r="V40" s="92"/>
    </row>
    <row r="41" spans="1:23" ht="18" hidden="1" customHeight="1">
      <c r="A41" s="81"/>
      <c r="B41" s="81"/>
      <c r="C41" s="81"/>
      <c r="D41" s="93"/>
      <c r="E41" s="81"/>
      <c r="F41" s="93"/>
      <c r="G41" s="81"/>
      <c r="H41" s="93"/>
      <c r="I41" s="81"/>
      <c r="J41" s="93"/>
      <c r="K41" s="81"/>
      <c r="L41" s="93"/>
      <c r="M41" s="81"/>
      <c r="N41" s="93"/>
      <c r="O41" s="81"/>
      <c r="P41" s="93"/>
      <c r="Q41" s="81"/>
      <c r="R41" s="93"/>
      <c r="S41" s="81"/>
      <c r="T41" s="93"/>
      <c r="U41" s="81"/>
      <c r="V41" s="93"/>
      <c r="W41" s="81"/>
    </row>
    <row r="42" spans="1:23" ht="18" hidden="1" customHeight="1">
      <c r="A42" s="81"/>
      <c r="B42" s="81"/>
      <c r="C42" s="81"/>
      <c r="D42" s="93"/>
      <c r="E42" s="81"/>
      <c r="F42" s="93"/>
      <c r="G42" s="81"/>
      <c r="H42" s="93"/>
      <c r="I42" s="81"/>
      <c r="J42" s="93"/>
      <c r="K42" s="81"/>
      <c r="L42" s="93"/>
      <c r="M42" s="81"/>
      <c r="N42" s="93"/>
      <c r="O42" s="81"/>
      <c r="P42" s="93"/>
      <c r="Q42" s="81"/>
      <c r="R42" s="93"/>
      <c r="S42" s="81"/>
      <c r="T42" s="93"/>
      <c r="U42" s="81"/>
      <c r="V42" s="93"/>
      <c r="W42" s="81"/>
    </row>
    <row r="44" spans="1:23" ht="18" hidden="1" customHeight="1">
      <c r="O44" s="5"/>
      <c r="P44" s="5"/>
      <c r="Q44" s="5"/>
      <c r="R44" s="5"/>
      <c r="S44" s="5"/>
      <c r="T44" s="5"/>
      <c r="U44" s="5"/>
      <c r="V44" s="5"/>
      <c r="W44" s="5"/>
    </row>
    <row r="45" spans="1:23" ht="18" hidden="1" customHeight="1">
      <c r="O45" s="5"/>
      <c r="P45" s="5"/>
      <c r="Q45" s="5"/>
      <c r="R45" s="5"/>
      <c r="S45" s="5"/>
      <c r="T45" s="5"/>
      <c r="U45" s="5"/>
      <c r="V45" s="5"/>
      <c r="W45" s="5"/>
    </row>
    <row r="46" spans="1:23" ht="18" hidden="1" customHeight="1">
      <c r="O46" s="5"/>
      <c r="P46" s="5"/>
      <c r="Q46" s="5"/>
      <c r="R46" s="5"/>
      <c r="S46" s="5"/>
      <c r="T46" s="5"/>
      <c r="U46" s="5"/>
      <c r="V46" s="5"/>
      <c r="W46" s="5"/>
    </row>
    <row r="47" spans="1:23" ht="18" hidden="1" customHeight="1">
      <c r="O47" s="5"/>
      <c r="P47" s="5"/>
      <c r="Q47" s="5"/>
      <c r="R47" s="5"/>
      <c r="S47" s="5"/>
      <c r="T47" s="5"/>
      <c r="U47" s="5"/>
      <c r="V47" s="5"/>
      <c r="W47" s="5"/>
    </row>
    <row r="48" spans="1:23" ht="18" hidden="1" customHeight="1">
      <c r="O48" s="5"/>
      <c r="P48" s="5"/>
      <c r="Q48" s="5"/>
      <c r="R48" s="5"/>
      <c r="S48" s="5"/>
      <c r="T48" s="5"/>
      <c r="U48" s="5"/>
      <c r="V48" s="5"/>
      <c r="W48" s="5"/>
    </row>
    <row r="49" spans="15:23" ht="18" hidden="1" customHeight="1">
      <c r="O49" s="5"/>
      <c r="P49" s="5"/>
      <c r="Q49" s="5"/>
      <c r="R49" s="5"/>
      <c r="S49" s="5"/>
      <c r="T49" s="5"/>
      <c r="U49" s="5"/>
      <c r="V49" s="5"/>
      <c r="W49" s="5"/>
    </row>
    <row r="50" spans="15:23" ht="18" hidden="1" customHeight="1">
      <c r="O50" s="5"/>
      <c r="P50" s="5"/>
      <c r="Q50" s="5"/>
      <c r="R50" s="5"/>
      <c r="S50" s="5"/>
      <c r="T50" s="5"/>
      <c r="U50" s="5"/>
      <c r="V50" s="5"/>
      <c r="W50" s="5"/>
    </row>
    <row r="51" spans="15:23" ht="18" hidden="1" customHeight="1">
      <c r="O51" s="5"/>
      <c r="P51" s="5"/>
      <c r="Q51" s="5"/>
      <c r="R51" s="5"/>
      <c r="S51" s="5"/>
      <c r="T51" s="5"/>
      <c r="U51" s="5"/>
      <c r="V51" s="5"/>
      <c r="W51" s="5"/>
    </row>
    <row r="52" spans="15:23" ht="18" hidden="1" customHeight="1">
      <c r="O52" s="5"/>
      <c r="P52" s="5"/>
      <c r="Q52" s="5"/>
      <c r="R52" s="5"/>
      <c r="S52" s="5"/>
      <c r="T52" s="5"/>
      <c r="U52" s="5"/>
      <c r="V52" s="5"/>
      <c r="W52" s="5"/>
    </row>
    <row r="53" spans="15:23" ht="18" hidden="1" customHeight="1">
      <c r="O53" s="5"/>
      <c r="P53" s="5"/>
      <c r="Q53" s="5"/>
      <c r="R53" s="5"/>
      <c r="S53" s="5"/>
      <c r="T53" s="5"/>
      <c r="U53" s="5"/>
      <c r="V53" s="5"/>
      <c r="W53" s="5"/>
    </row>
    <row r="54" spans="15:23" ht="18" hidden="1" customHeight="1">
      <c r="O54" s="5"/>
      <c r="P54" s="5"/>
      <c r="Q54" s="5"/>
      <c r="R54" s="5"/>
      <c r="S54" s="5"/>
      <c r="T54" s="5"/>
      <c r="U54" s="5"/>
      <c r="V54" s="5"/>
      <c r="W54" s="5"/>
    </row>
    <row r="55" spans="15:23" ht="18" hidden="1" customHeight="1">
      <c r="O55" s="5"/>
      <c r="P55" s="5"/>
      <c r="Q55" s="5"/>
      <c r="R55" s="5"/>
      <c r="S55" s="5"/>
      <c r="T55" s="5"/>
      <c r="U55" s="5"/>
      <c r="V55" s="5"/>
      <c r="W55" s="5"/>
    </row>
    <row r="56" spans="15:23" ht="18" hidden="1" customHeight="1">
      <c r="O56" s="5"/>
      <c r="P56" s="5"/>
      <c r="Q56" s="5"/>
      <c r="R56" s="5"/>
      <c r="S56" s="5"/>
      <c r="T56" s="5"/>
      <c r="U56" s="5"/>
      <c r="V56" s="5"/>
      <c r="W56" s="5"/>
    </row>
    <row r="57" spans="15:23" ht="18" hidden="1" customHeight="1">
      <c r="O57" s="17"/>
      <c r="P57" s="17"/>
      <c r="Q57" s="17"/>
      <c r="R57" s="17"/>
      <c r="S57" s="17"/>
      <c r="T57" s="17"/>
      <c r="U57" s="17"/>
      <c r="V57" s="17"/>
      <c r="W57" s="17"/>
    </row>
    <row r="58" spans="15:23" ht="18" hidden="1" customHeight="1">
      <c r="O58" s="5"/>
      <c r="P58" s="5"/>
      <c r="Q58" s="5"/>
      <c r="R58" s="5"/>
      <c r="S58" s="5"/>
      <c r="T58" s="5"/>
      <c r="U58" s="5"/>
      <c r="V58" s="5"/>
      <c r="W58" s="5"/>
    </row>
    <row r="59" spans="15:23" ht="18" hidden="1" customHeight="1">
      <c r="O59" s="5"/>
      <c r="P59" s="5"/>
      <c r="Q59" s="5"/>
      <c r="R59" s="5"/>
      <c r="S59" s="5"/>
      <c r="T59" s="5"/>
      <c r="U59" s="5"/>
      <c r="V59" s="5"/>
      <c r="W59" s="5"/>
    </row>
    <row r="60" spans="15:23" ht="18" hidden="1" customHeight="1">
      <c r="O60" s="5"/>
      <c r="P60" s="5"/>
      <c r="Q60" s="5"/>
      <c r="R60" s="5"/>
      <c r="S60" s="5"/>
      <c r="T60" s="5"/>
      <c r="U60" s="5"/>
      <c r="V60" s="5"/>
      <c r="W60" s="5"/>
    </row>
    <row r="61" spans="15:23" ht="18" hidden="1" customHeight="1">
      <c r="O61" s="5"/>
      <c r="P61" s="5"/>
      <c r="Q61" s="5"/>
      <c r="R61" s="5"/>
      <c r="S61" s="5"/>
      <c r="T61" s="5"/>
      <c r="U61" s="5"/>
      <c r="V61" s="5"/>
      <c r="W61" s="5"/>
    </row>
    <row r="62" spans="15:23" ht="18" hidden="1" customHeight="1">
      <c r="O62" s="5"/>
      <c r="P62" s="5"/>
      <c r="Q62" s="5"/>
      <c r="R62" s="5"/>
      <c r="S62" s="5"/>
      <c r="T62" s="5"/>
      <c r="U62" s="5"/>
      <c r="V62" s="5"/>
      <c r="W62" s="5"/>
    </row>
    <row r="63" spans="15:23" ht="18" hidden="1" customHeight="1">
      <c r="O63" s="17"/>
      <c r="P63" s="17"/>
      <c r="Q63" s="17"/>
      <c r="R63" s="17"/>
      <c r="S63" s="17"/>
      <c r="T63" s="17"/>
      <c r="U63" s="17"/>
      <c r="V63" s="17"/>
      <c r="W63" s="17"/>
    </row>
    <row r="64" spans="15:23" ht="18" hidden="1" customHeight="1">
      <c r="O64" s="17"/>
      <c r="P64" s="17"/>
      <c r="Q64" s="17"/>
      <c r="R64" s="17"/>
      <c r="S64" s="17"/>
      <c r="T64" s="17"/>
      <c r="U64" s="17"/>
      <c r="V64" s="17"/>
      <c r="W64" s="17"/>
    </row>
    <row r="65" spans="1:23" ht="18" hidden="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N37"/>
  <sheetViews>
    <sheetView zoomScale="125" zoomScaleNormal="125" workbookViewId="0"/>
  </sheetViews>
  <sheetFormatPr defaultColWidth="0" defaultRowHeight="18" customHeight="1" zeroHeight="1"/>
  <cols>
    <col min="1" max="1" width="16" style="75" customWidth="1"/>
    <col min="2" max="2" width="37" style="75" customWidth="1"/>
    <col min="3" max="8" width="16" style="75" customWidth="1"/>
    <col min="9" max="14" width="0" style="75" hidden="1" customWidth="1"/>
    <col min="15" max="16384" width="16" style="75" hidden="1"/>
  </cols>
  <sheetData>
    <row r="1" spans="1:13" ht="30" customHeight="1">
      <c r="A1" s="17" t="s">
        <v>201</v>
      </c>
      <c r="G1" s="33" t="s">
        <v>69</v>
      </c>
    </row>
    <row r="2" spans="1:13" ht="18" customHeight="1">
      <c r="A2" s="17"/>
    </row>
    <row r="3" spans="1:13" s="77" customFormat="1" ht="54" customHeight="1">
      <c r="A3" s="17" t="s">
        <v>187</v>
      </c>
      <c r="B3" s="76"/>
      <c r="C3" s="140" t="s">
        <v>202</v>
      </c>
      <c r="D3" s="140" t="s">
        <v>203</v>
      </c>
      <c r="H3" s="71"/>
      <c r="I3" s="71"/>
      <c r="J3" s="71"/>
      <c r="K3" s="71"/>
      <c r="L3" s="71"/>
      <c r="M3" s="71"/>
    </row>
    <row r="4" spans="1:13" ht="36" customHeight="1">
      <c r="A4" s="17" t="s">
        <v>193</v>
      </c>
      <c r="B4" s="5"/>
      <c r="C4" s="147" t="s">
        <v>204</v>
      </c>
      <c r="D4" s="147" t="s">
        <v>204</v>
      </c>
      <c r="H4" s="71"/>
      <c r="I4" s="71"/>
      <c r="J4" s="71"/>
      <c r="K4" s="71"/>
      <c r="L4" s="71"/>
      <c r="M4" s="71"/>
    </row>
    <row r="5" spans="1:13" ht="18" customHeight="1">
      <c r="A5" s="17" t="s">
        <v>197</v>
      </c>
      <c r="B5" s="5"/>
      <c r="C5" s="148">
        <v>525.65</v>
      </c>
      <c r="D5" s="148">
        <v>792.5</v>
      </c>
      <c r="H5" s="71"/>
      <c r="I5" s="71"/>
      <c r="J5" s="71"/>
      <c r="K5" s="71"/>
      <c r="L5" s="71"/>
      <c r="M5" s="71"/>
    </row>
    <row r="6" spans="1:13" ht="18" customHeight="1">
      <c r="A6" s="17" t="s">
        <v>198</v>
      </c>
      <c r="B6" s="5"/>
      <c r="C6" s="148">
        <v>265</v>
      </c>
      <c r="D6" s="148">
        <v>340</v>
      </c>
      <c r="H6" s="71"/>
      <c r="I6" s="71"/>
      <c r="J6" s="71"/>
      <c r="K6" s="71"/>
      <c r="L6" s="71"/>
      <c r="M6" s="71"/>
    </row>
    <row r="7" spans="1:13" ht="18" customHeight="1">
      <c r="A7" s="17" t="s">
        <v>199</v>
      </c>
      <c r="B7" s="5"/>
      <c r="H7" s="71"/>
      <c r="I7" s="71"/>
      <c r="J7" s="71"/>
      <c r="K7" s="71"/>
      <c r="L7" s="71"/>
      <c r="M7" s="71"/>
    </row>
    <row r="8" spans="1:13" ht="18" customHeight="1">
      <c r="A8" s="17"/>
      <c r="B8" s="5" t="s">
        <v>86</v>
      </c>
      <c r="C8" s="149">
        <v>246</v>
      </c>
      <c r="D8" s="149">
        <v>724</v>
      </c>
      <c r="H8" s="71"/>
      <c r="I8" s="71"/>
      <c r="J8" s="71"/>
      <c r="K8" s="71"/>
      <c r="L8" s="71"/>
      <c r="M8" s="71"/>
    </row>
    <row r="9" spans="1:13" ht="18" customHeight="1">
      <c r="A9" s="17"/>
      <c r="B9" s="5" t="s">
        <v>75</v>
      </c>
      <c r="C9" s="149">
        <v>266</v>
      </c>
      <c r="D9" s="149">
        <v>826</v>
      </c>
      <c r="H9" s="71"/>
      <c r="I9" s="71"/>
      <c r="J9" s="71"/>
      <c r="K9" s="71"/>
      <c r="L9" s="71"/>
      <c r="M9" s="71"/>
    </row>
    <row r="10" spans="1:13" ht="18" customHeight="1">
      <c r="A10" s="17"/>
      <c r="B10" s="5" t="s">
        <v>76</v>
      </c>
      <c r="C10" s="149">
        <v>512</v>
      </c>
      <c r="D10" s="149">
        <v>1550</v>
      </c>
      <c r="H10" s="71"/>
      <c r="I10" s="71"/>
      <c r="J10" s="71"/>
      <c r="K10" s="71"/>
      <c r="L10" s="71"/>
      <c r="M10" s="71"/>
    </row>
    <row r="11" spans="1:13" ht="18" customHeight="1">
      <c r="A11" s="17" t="s">
        <v>200</v>
      </c>
      <c r="B11" s="5"/>
      <c r="H11" s="71"/>
      <c r="I11" s="71"/>
      <c r="J11" s="71"/>
      <c r="K11" s="71"/>
      <c r="L11" s="71"/>
      <c r="M11" s="71"/>
    </row>
    <row r="12" spans="1:13" ht="18" customHeight="1">
      <c r="A12" s="17"/>
      <c r="B12" s="5" t="s">
        <v>86</v>
      </c>
      <c r="C12" s="150">
        <v>1.2999999999999999E-2</v>
      </c>
      <c r="D12" s="150">
        <v>3.7999999999999999E-2</v>
      </c>
    </row>
    <row r="13" spans="1:13" ht="18" customHeight="1">
      <c r="A13" s="17"/>
      <c r="B13" s="5" t="s">
        <v>75</v>
      </c>
      <c r="C13" s="150">
        <v>0.108</v>
      </c>
      <c r="D13" s="150">
        <v>0.33700000000000002</v>
      </c>
    </row>
    <row r="14" spans="1:13" ht="18" customHeight="1">
      <c r="A14" s="17"/>
      <c r="B14" s="5" t="s">
        <v>76</v>
      </c>
      <c r="C14" s="150">
        <v>2.4E-2</v>
      </c>
      <c r="D14" s="150">
        <v>7.0999999999999994E-2</v>
      </c>
    </row>
    <row r="15" spans="1:13" ht="18" customHeight="1">
      <c r="A15" s="81"/>
    </row>
    <row r="16" spans="1:13" ht="18" customHeight="1"/>
    <row r="17" spans="1:14" ht="18" hidden="1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8" hidden="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8" hidden="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hidden="1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8" hidden="1" customHeight="1">
      <c r="A21" s="5"/>
      <c r="B21" s="5"/>
      <c r="C21" s="5"/>
      <c r="D21" s="82"/>
      <c r="E21" s="5"/>
      <c r="F21" s="82"/>
      <c r="G21" s="5"/>
      <c r="H21" s="82"/>
      <c r="I21" s="5"/>
      <c r="J21" s="82"/>
      <c r="K21" s="5"/>
      <c r="L21" s="82"/>
      <c r="M21" s="5"/>
      <c r="N21" s="82"/>
    </row>
    <row r="22" spans="1:14" ht="18" hidden="1" customHeight="1">
      <c r="A22" s="5"/>
      <c r="B22" s="5"/>
      <c r="C22" s="5"/>
      <c r="D22" s="82"/>
      <c r="E22" s="5"/>
      <c r="F22" s="82"/>
      <c r="G22" s="5"/>
      <c r="H22" s="82"/>
      <c r="I22" s="5"/>
      <c r="J22" s="82"/>
      <c r="K22" s="5"/>
      <c r="L22" s="82"/>
      <c r="M22" s="5"/>
      <c r="N22" s="82"/>
    </row>
    <row r="23" spans="1:14" ht="18" hidden="1" customHeight="1">
      <c r="A23" s="5"/>
      <c r="B23" s="5"/>
      <c r="C23" s="5"/>
      <c r="D23" s="82"/>
      <c r="E23" s="5"/>
      <c r="F23" s="82"/>
      <c r="G23" s="5"/>
      <c r="H23" s="82"/>
      <c r="I23" s="5"/>
      <c r="J23" s="82"/>
      <c r="K23" s="5"/>
      <c r="L23" s="82"/>
      <c r="M23" s="5"/>
      <c r="N23" s="82"/>
    </row>
    <row r="24" spans="1:14" ht="18" hidden="1" customHeight="1">
      <c r="A24" s="5"/>
      <c r="B24" s="5"/>
      <c r="C24" s="5"/>
      <c r="D24" s="82"/>
      <c r="E24" s="5"/>
      <c r="F24" s="82"/>
      <c r="G24" s="5"/>
      <c r="H24" s="82"/>
      <c r="I24" s="5"/>
      <c r="J24" s="82"/>
      <c r="K24" s="5"/>
      <c r="L24" s="82"/>
      <c r="M24" s="5"/>
      <c r="N24" s="82"/>
    </row>
    <row r="25" spans="1:14" ht="18" hidden="1" customHeight="1">
      <c r="A25" s="5"/>
      <c r="B25" s="5"/>
      <c r="C25" s="5"/>
      <c r="D25" s="82"/>
      <c r="E25" s="5"/>
      <c r="F25" s="82"/>
      <c r="G25" s="5"/>
      <c r="H25" s="82"/>
      <c r="I25" s="5"/>
      <c r="J25" s="82"/>
      <c r="K25" s="5"/>
      <c r="L25" s="82"/>
      <c r="M25" s="5"/>
      <c r="N25" s="82"/>
    </row>
    <row r="26" spans="1:14" ht="18" hidden="1" customHeight="1">
      <c r="A26" s="5"/>
      <c r="B26" s="5"/>
      <c r="C26" s="5"/>
      <c r="D26" s="82"/>
      <c r="E26" s="5"/>
      <c r="F26" s="82"/>
      <c r="G26" s="5"/>
      <c r="H26" s="82"/>
      <c r="I26" s="5"/>
      <c r="J26" s="82"/>
      <c r="K26" s="5"/>
      <c r="L26" s="82"/>
      <c r="M26" s="5"/>
      <c r="N26" s="82"/>
    </row>
    <row r="27" spans="1:14" ht="18" hidden="1" customHeight="1">
      <c r="A27" s="5"/>
      <c r="B27" s="5"/>
      <c r="C27" s="5"/>
      <c r="D27" s="82"/>
      <c r="E27" s="5"/>
      <c r="F27" s="82"/>
      <c r="G27" s="5"/>
      <c r="H27" s="82"/>
      <c r="I27" s="5"/>
      <c r="J27" s="82"/>
      <c r="K27" s="5"/>
      <c r="L27" s="82"/>
      <c r="M27" s="5"/>
      <c r="N27" s="82"/>
    </row>
    <row r="28" spans="1:14" ht="18" hidden="1" customHeight="1">
      <c r="A28" s="5"/>
      <c r="B28" s="5"/>
      <c r="C28" s="5"/>
      <c r="D28" s="82"/>
      <c r="E28" s="5"/>
      <c r="F28" s="82"/>
      <c r="G28" s="5"/>
      <c r="H28" s="82"/>
      <c r="I28" s="5"/>
      <c r="J28" s="82"/>
      <c r="K28" s="5"/>
      <c r="L28" s="82"/>
      <c r="M28" s="5"/>
      <c r="N28" s="82"/>
    </row>
    <row r="29" spans="1:14" ht="18" hidden="1" customHeight="1">
      <c r="A29" s="5"/>
      <c r="B29" s="5"/>
      <c r="C29" s="5"/>
      <c r="D29" s="82"/>
      <c r="E29" s="5"/>
      <c r="F29" s="82"/>
      <c r="G29" s="5"/>
      <c r="H29" s="82"/>
      <c r="I29" s="5"/>
      <c r="J29" s="82"/>
      <c r="K29" s="5"/>
      <c r="L29" s="82"/>
      <c r="M29" s="5"/>
      <c r="N29" s="82"/>
    </row>
    <row r="30" spans="1:14" ht="18" hidden="1" customHeight="1">
      <c r="A30" s="17"/>
      <c r="B30" s="17"/>
      <c r="C30" s="17"/>
      <c r="D30" s="83"/>
      <c r="E30" s="17"/>
      <c r="F30" s="83"/>
      <c r="G30" s="17"/>
      <c r="H30" s="83"/>
      <c r="I30" s="17"/>
      <c r="J30" s="83"/>
      <c r="K30" s="17"/>
      <c r="L30" s="83"/>
      <c r="M30" s="17"/>
      <c r="N30" s="83"/>
    </row>
    <row r="31" spans="1:14" ht="18" hidden="1" customHeight="1">
      <c r="A31" s="5"/>
      <c r="B31" s="5"/>
      <c r="C31" s="5"/>
      <c r="D31" s="82"/>
      <c r="E31" s="5"/>
      <c r="F31" s="82"/>
      <c r="G31" s="5"/>
      <c r="H31" s="82"/>
      <c r="I31" s="5"/>
      <c r="J31" s="82"/>
      <c r="K31" s="5"/>
      <c r="L31" s="82"/>
      <c r="M31" s="5"/>
      <c r="N31" s="82"/>
    </row>
    <row r="32" spans="1:14" ht="18" hidden="1" customHeight="1">
      <c r="A32" s="5"/>
      <c r="B32" s="5"/>
      <c r="C32" s="5"/>
      <c r="D32" s="82"/>
      <c r="E32" s="5"/>
      <c r="F32" s="82"/>
      <c r="G32" s="5"/>
      <c r="H32" s="82"/>
      <c r="I32" s="5"/>
      <c r="J32" s="82"/>
      <c r="K32" s="5"/>
      <c r="L32" s="82"/>
      <c r="M32" s="5"/>
      <c r="N32" s="82"/>
    </row>
    <row r="33" spans="1:14" ht="18" hidden="1" customHeight="1">
      <c r="A33" s="5"/>
      <c r="B33" s="5"/>
      <c r="C33" s="5"/>
      <c r="D33" s="82"/>
      <c r="E33" s="5"/>
      <c r="F33" s="82"/>
      <c r="G33" s="5"/>
      <c r="H33" s="82"/>
      <c r="I33" s="5"/>
      <c r="J33" s="82"/>
      <c r="K33" s="5"/>
      <c r="L33" s="82"/>
      <c r="M33" s="5"/>
      <c r="N33" s="82"/>
    </row>
    <row r="34" spans="1:14" ht="18" hidden="1" customHeight="1">
      <c r="A34" s="5"/>
      <c r="B34" s="5"/>
      <c r="C34" s="5"/>
      <c r="D34" s="82"/>
      <c r="E34" s="5"/>
      <c r="F34" s="82"/>
      <c r="G34" s="5"/>
      <c r="H34" s="82"/>
      <c r="I34" s="5"/>
      <c r="J34" s="82"/>
      <c r="K34" s="5"/>
      <c r="L34" s="82"/>
      <c r="M34" s="5"/>
      <c r="N34" s="82"/>
    </row>
    <row r="35" spans="1:14" ht="18" hidden="1" customHeight="1">
      <c r="A35" s="5"/>
      <c r="B35" s="5"/>
      <c r="C35" s="5"/>
      <c r="D35" s="82"/>
      <c r="E35" s="5"/>
      <c r="F35" s="82"/>
      <c r="G35" s="5"/>
      <c r="H35" s="82"/>
      <c r="I35" s="5"/>
      <c r="J35" s="82"/>
      <c r="K35" s="5"/>
      <c r="L35" s="82"/>
      <c r="M35" s="5"/>
      <c r="N35" s="82"/>
    </row>
    <row r="36" spans="1:14" ht="18" hidden="1" customHeight="1">
      <c r="A36" s="17"/>
      <c r="B36" s="17"/>
      <c r="C36" s="17"/>
      <c r="D36" s="83"/>
      <c r="E36" s="17"/>
      <c r="F36" s="83"/>
      <c r="G36" s="17"/>
      <c r="H36" s="83"/>
      <c r="I36" s="17"/>
      <c r="J36" s="83"/>
      <c r="K36" s="17"/>
      <c r="L36" s="83"/>
      <c r="M36" s="17"/>
      <c r="N36" s="83"/>
    </row>
    <row r="37" spans="1:14" ht="18" hidden="1" customHeight="1">
      <c r="A37" s="17"/>
      <c r="B37" s="17"/>
      <c r="C37" s="17"/>
      <c r="D37" s="83"/>
      <c r="E37" s="17"/>
      <c r="F37" s="83"/>
      <c r="G37" s="17"/>
      <c r="H37" s="83"/>
      <c r="I37" s="17"/>
      <c r="J37" s="83"/>
      <c r="K37" s="17"/>
      <c r="L37" s="83"/>
      <c r="M37" s="17"/>
      <c r="N37" s="83"/>
    </row>
  </sheetData>
  <hyperlinks>
    <hyperlink ref="G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2"/>
  <sheetViews>
    <sheetView zoomScale="125" zoomScaleNormal="125" workbookViewId="0">
      <selection activeCell="C9" sqref="C9"/>
    </sheetView>
  </sheetViews>
  <sheetFormatPr defaultColWidth="0" defaultRowHeight="18" customHeight="1" zeroHeight="1"/>
  <cols>
    <col min="1" max="1" width="31" style="5" customWidth="1"/>
    <col min="2" max="13" width="16" style="5" customWidth="1"/>
    <col min="14" max="16384" width="16" style="5" hidden="1"/>
  </cols>
  <sheetData>
    <row r="1" spans="1:12" ht="30" customHeight="1">
      <c r="A1" s="17" t="s">
        <v>205</v>
      </c>
      <c r="B1" s="73"/>
      <c r="C1" s="73"/>
      <c r="D1" s="73"/>
      <c r="E1" s="73"/>
      <c r="F1" s="73"/>
      <c r="G1" s="74"/>
      <c r="H1" s="74"/>
      <c r="I1" s="74"/>
      <c r="J1" s="74"/>
      <c r="K1" s="74"/>
      <c r="L1" s="33" t="s">
        <v>69</v>
      </c>
    </row>
    <row r="2" spans="1:12" ht="18" customHeight="1">
      <c r="A2" s="203"/>
      <c r="B2" s="292" t="s">
        <v>206</v>
      </c>
      <c r="C2" s="292"/>
      <c r="D2" s="293" t="s">
        <v>207</v>
      </c>
      <c r="E2" s="293"/>
      <c r="F2" s="292" t="s">
        <v>208</v>
      </c>
      <c r="G2" s="292"/>
      <c r="H2" s="293" t="s">
        <v>209</v>
      </c>
      <c r="I2" s="293"/>
      <c r="J2" s="294" t="s">
        <v>192</v>
      </c>
      <c r="K2" s="294"/>
    </row>
    <row r="3" spans="1:12" ht="18" customHeight="1">
      <c r="A3" s="37" t="s">
        <v>83</v>
      </c>
      <c r="B3" s="244" t="s">
        <v>210</v>
      </c>
      <c r="C3" s="244" t="s">
        <v>211</v>
      </c>
      <c r="D3" s="37" t="s">
        <v>210</v>
      </c>
      <c r="E3" s="37" t="s">
        <v>211</v>
      </c>
      <c r="F3" s="244" t="s">
        <v>210</v>
      </c>
      <c r="G3" s="244" t="s">
        <v>211</v>
      </c>
      <c r="H3" s="37" t="s">
        <v>210</v>
      </c>
      <c r="I3" s="37" t="s">
        <v>211</v>
      </c>
      <c r="J3" s="244" t="s">
        <v>210</v>
      </c>
      <c r="K3" s="244" t="s">
        <v>211</v>
      </c>
    </row>
    <row r="4" spans="1:12" ht="18" customHeight="1">
      <c r="A4" s="204" t="s">
        <v>87</v>
      </c>
      <c r="B4" s="245">
        <v>41</v>
      </c>
      <c r="C4" s="246">
        <v>0.01</v>
      </c>
      <c r="D4" s="35">
        <v>42</v>
      </c>
      <c r="E4" s="36">
        <v>8.9999999999999993E-3</v>
      </c>
      <c r="F4" s="245">
        <v>20</v>
      </c>
      <c r="G4" s="246">
        <v>2.1999999999999999E-2</v>
      </c>
      <c r="H4" s="35">
        <v>10</v>
      </c>
      <c r="I4" s="36">
        <v>6.8000000000000005E-2</v>
      </c>
      <c r="J4" s="245">
        <v>113</v>
      </c>
      <c r="K4" s="246">
        <v>1.2E-2</v>
      </c>
    </row>
    <row r="5" spans="1:12" ht="18" customHeight="1">
      <c r="A5" s="204" t="s">
        <v>88</v>
      </c>
      <c r="B5" s="245">
        <v>0</v>
      </c>
      <c r="C5" s="246">
        <v>0</v>
      </c>
      <c r="D5" s="35">
        <v>21</v>
      </c>
      <c r="E5" s="36">
        <v>1.4E-2</v>
      </c>
      <c r="F5" s="245">
        <v>18</v>
      </c>
      <c r="G5" s="246">
        <v>1.2999999999999999E-2</v>
      </c>
      <c r="H5" s="35">
        <v>25</v>
      </c>
      <c r="I5" s="36">
        <v>2.5000000000000001E-2</v>
      </c>
      <c r="J5" s="245">
        <v>64</v>
      </c>
      <c r="K5" s="246">
        <v>1.4999999999999999E-2</v>
      </c>
    </row>
    <row r="6" spans="1:12" ht="18" customHeight="1">
      <c r="A6" s="204" t="s">
        <v>89</v>
      </c>
      <c r="B6" s="245">
        <v>2</v>
      </c>
      <c r="C6" s="246">
        <v>4.0000000000000001E-3</v>
      </c>
      <c r="D6" s="35">
        <v>11</v>
      </c>
      <c r="E6" s="36">
        <v>8.0000000000000002E-3</v>
      </c>
      <c r="F6" s="245">
        <v>7</v>
      </c>
      <c r="G6" s="246">
        <v>8.9999999999999993E-3</v>
      </c>
      <c r="H6" s="35">
        <v>5</v>
      </c>
      <c r="I6" s="36">
        <v>1.0999999999999999E-2</v>
      </c>
      <c r="J6" s="245">
        <v>25</v>
      </c>
      <c r="K6" s="246">
        <v>8.0000000000000002E-3</v>
      </c>
    </row>
    <row r="7" spans="1:12" ht="18" customHeight="1">
      <c r="A7" s="204" t="s">
        <v>90</v>
      </c>
      <c r="B7" s="245">
        <v>6</v>
      </c>
      <c r="C7" s="246">
        <v>1.7000000000000001E-2</v>
      </c>
      <c r="D7" s="35">
        <v>51</v>
      </c>
      <c r="E7" s="36">
        <v>0.04</v>
      </c>
      <c r="F7" s="245">
        <v>1085</v>
      </c>
      <c r="G7" s="246">
        <v>0.36</v>
      </c>
      <c r="H7" s="35">
        <v>1795</v>
      </c>
      <c r="I7" s="36">
        <v>0.54900000000000004</v>
      </c>
      <c r="J7" s="245">
        <v>2937</v>
      </c>
      <c r="K7" s="246">
        <v>0.372</v>
      </c>
    </row>
    <row r="8" spans="1:12" ht="18" customHeight="1">
      <c r="A8" s="204" t="s">
        <v>91</v>
      </c>
      <c r="B8" s="245">
        <v>19</v>
      </c>
      <c r="C8" s="246">
        <v>3.3000000000000002E-2</v>
      </c>
      <c r="D8" s="35">
        <v>34</v>
      </c>
      <c r="E8" s="36">
        <v>2.5000000000000001E-2</v>
      </c>
      <c r="F8" s="245">
        <v>107</v>
      </c>
      <c r="G8" s="246">
        <v>8.1000000000000003E-2</v>
      </c>
      <c r="H8" s="35">
        <v>218</v>
      </c>
      <c r="I8" s="36">
        <v>0.253</v>
      </c>
      <c r="J8" s="245">
        <v>378</v>
      </c>
      <c r="K8" s="246">
        <v>9.1999999999999998E-2</v>
      </c>
    </row>
    <row r="9" spans="1:12" ht="18" customHeight="1">
      <c r="A9" s="204" t="s">
        <v>92</v>
      </c>
      <c r="B9" s="245">
        <v>7</v>
      </c>
      <c r="C9" s="246">
        <v>1.7000000000000001E-2</v>
      </c>
      <c r="D9" s="35">
        <v>16</v>
      </c>
      <c r="E9" s="36">
        <v>1.4E-2</v>
      </c>
      <c r="F9" s="245">
        <v>73</v>
      </c>
      <c r="G9" s="246">
        <v>5.2999999999999999E-2</v>
      </c>
      <c r="H9" s="35">
        <v>209</v>
      </c>
      <c r="I9" s="36">
        <v>0.23899999999999999</v>
      </c>
      <c r="J9" s="245">
        <v>305</v>
      </c>
      <c r="K9" s="246">
        <v>0.08</v>
      </c>
    </row>
    <row r="10" spans="1:12" ht="18" customHeight="1">
      <c r="A10" s="204" t="s">
        <v>93</v>
      </c>
      <c r="B10" s="245">
        <v>2</v>
      </c>
      <c r="C10" s="246">
        <v>3.7999999999999999E-2</v>
      </c>
      <c r="D10" s="35">
        <v>18</v>
      </c>
      <c r="E10" s="36">
        <v>3.7999999999999999E-2</v>
      </c>
      <c r="F10" s="245">
        <v>15</v>
      </c>
      <c r="G10" s="246">
        <v>0.02</v>
      </c>
      <c r="H10" s="35">
        <v>9</v>
      </c>
      <c r="I10" s="36">
        <v>2.3E-2</v>
      </c>
      <c r="J10" s="245">
        <v>44</v>
      </c>
      <c r="K10" s="246">
        <v>2.5999999999999999E-2</v>
      </c>
    </row>
    <row r="11" spans="1:12" ht="18" customHeight="1">
      <c r="A11" s="204" t="s">
        <v>94</v>
      </c>
      <c r="B11" s="245">
        <v>1</v>
      </c>
      <c r="C11" s="246">
        <v>8.9999999999999993E-3</v>
      </c>
      <c r="D11" s="35">
        <v>22</v>
      </c>
      <c r="E11" s="36">
        <v>3.5000000000000003E-2</v>
      </c>
      <c r="F11" s="245">
        <v>54</v>
      </c>
      <c r="G11" s="246">
        <v>3.4000000000000002E-2</v>
      </c>
      <c r="H11" s="35">
        <v>60</v>
      </c>
      <c r="I11" s="36">
        <v>0.04</v>
      </c>
      <c r="J11" s="245">
        <v>137</v>
      </c>
      <c r="K11" s="246">
        <v>3.5999999999999997E-2</v>
      </c>
    </row>
    <row r="12" spans="1:12" ht="18" customHeight="1">
      <c r="A12" s="204" t="s">
        <v>95</v>
      </c>
      <c r="B12" s="247">
        <v>0</v>
      </c>
      <c r="C12" s="248">
        <v>0</v>
      </c>
      <c r="D12" s="35">
        <v>5</v>
      </c>
      <c r="E12" s="36">
        <v>1.4E-2</v>
      </c>
      <c r="F12" s="247">
        <v>26</v>
      </c>
      <c r="G12" s="248">
        <v>3.1E-2</v>
      </c>
      <c r="H12" s="35">
        <v>12</v>
      </c>
      <c r="I12" s="36">
        <v>3.2000000000000001E-2</v>
      </c>
      <c r="J12" s="247">
        <v>43</v>
      </c>
      <c r="K12" s="248">
        <v>2.5999999999999999E-2</v>
      </c>
    </row>
    <row r="13" spans="1:12" s="206" customFormat="1" ht="18" customHeight="1">
      <c r="A13" s="205" t="s">
        <v>86</v>
      </c>
      <c r="B13" s="240">
        <v>78</v>
      </c>
      <c r="C13" s="241">
        <v>1.2E-2</v>
      </c>
      <c r="D13" s="242">
        <v>220</v>
      </c>
      <c r="E13" s="241">
        <v>1.7000000000000001E-2</v>
      </c>
      <c r="F13" s="240">
        <v>1405</v>
      </c>
      <c r="G13" s="241">
        <v>0.11700000000000001</v>
      </c>
      <c r="H13" s="242">
        <v>2343</v>
      </c>
      <c r="I13" s="241">
        <v>0.26400000000000001</v>
      </c>
      <c r="J13" s="240">
        <v>4046</v>
      </c>
      <c r="K13" s="241">
        <v>0.10100000000000001</v>
      </c>
    </row>
    <row r="14" spans="1:12" ht="18" customHeight="1">
      <c r="A14" s="204" t="s">
        <v>96</v>
      </c>
      <c r="B14" s="249">
        <v>8</v>
      </c>
      <c r="C14" s="250">
        <v>5.2999999999999999E-2</v>
      </c>
      <c r="D14" s="35">
        <v>81</v>
      </c>
      <c r="E14" s="36">
        <v>0.13300000000000001</v>
      </c>
      <c r="F14" s="249">
        <v>367</v>
      </c>
      <c r="G14" s="250">
        <v>0.28899999999999998</v>
      </c>
      <c r="H14" s="35">
        <v>310</v>
      </c>
      <c r="I14" s="36">
        <v>0.35799999999999998</v>
      </c>
      <c r="J14" s="249">
        <v>766</v>
      </c>
      <c r="K14" s="250">
        <v>0.26500000000000001</v>
      </c>
    </row>
    <row r="15" spans="1:12" ht="18" customHeight="1">
      <c r="A15" s="204" t="s">
        <v>97</v>
      </c>
      <c r="B15" s="245">
        <v>5</v>
      </c>
      <c r="C15" s="246">
        <v>5.7000000000000002E-2</v>
      </c>
      <c r="D15" s="35">
        <v>81</v>
      </c>
      <c r="E15" s="36">
        <v>0.26600000000000001</v>
      </c>
      <c r="F15" s="245">
        <v>347</v>
      </c>
      <c r="G15" s="246">
        <v>0.53400000000000003</v>
      </c>
      <c r="H15" s="35">
        <v>144</v>
      </c>
      <c r="I15" s="36">
        <v>0.36</v>
      </c>
      <c r="J15" s="245">
        <v>577</v>
      </c>
      <c r="K15" s="246">
        <v>0.4</v>
      </c>
    </row>
    <row r="16" spans="1:12" ht="18" customHeight="1">
      <c r="A16" s="204" t="s">
        <v>212</v>
      </c>
      <c r="B16" s="245">
        <v>21</v>
      </c>
      <c r="C16" s="246">
        <v>0.23300000000000001</v>
      </c>
      <c r="D16" s="35">
        <v>101</v>
      </c>
      <c r="E16" s="36">
        <v>0.251</v>
      </c>
      <c r="F16" s="245">
        <v>293</v>
      </c>
      <c r="G16" s="246">
        <v>0.39700000000000002</v>
      </c>
      <c r="H16" s="35">
        <v>312</v>
      </c>
      <c r="I16" s="36">
        <v>0.51400000000000001</v>
      </c>
      <c r="J16" s="245">
        <v>727</v>
      </c>
      <c r="K16" s="246">
        <v>0.39600000000000002</v>
      </c>
    </row>
    <row r="17" spans="1:11" ht="18" customHeight="1">
      <c r="A17" s="204" t="s">
        <v>99</v>
      </c>
      <c r="B17" s="245">
        <v>13</v>
      </c>
      <c r="C17" s="246">
        <v>0.14299999999999999</v>
      </c>
      <c r="D17" s="35">
        <v>78</v>
      </c>
      <c r="E17" s="36">
        <v>0.25700000000000001</v>
      </c>
      <c r="F17" s="245">
        <v>245</v>
      </c>
      <c r="G17" s="246">
        <v>0.34899999999999998</v>
      </c>
      <c r="H17" s="35">
        <v>121</v>
      </c>
      <c r="I17" s="36">
        <v>0.36199999999999999</v>
      </c>
      <c r="J17" s="245">
        <v>457</v>
      </c>
      <c r="K17" s="246">
        <v>0.32</v>
      </c>
    </row>
    <row r="18" spans="1:11" ht="18" customHeight="1">
      <c r="A18" s="204" t="s">
        <v>100</v>
      </c>
      <c r="B18" s="247">
        <v>17</v>
      </c>
      <c r="C18" s="248">
        <v>0.14399999999999999</v>
      </c>
      <c r="D18" s="35">
        <v>117</v>
      </c>
      <c r="E18" s="36">
        <v>0.39300000000000002</v>
      </c>
      <c r="F18" s="247">
        <v>520</v>
      </c>
      <c r="G18" s="248">
        <v>0.77300000000000002</v>
      </c>
      <c r="H18" s="35">
        <v>355</v>
      </c>
      <c r="I18" s="36">
        <v>0.79100000000000004</v>
      </c>
      <c r="J18" s="247">
        <v>1009</v>
      </c>
      <c r="K18" s="248">
        <v>0.65600000000000003</v>
      </c>
    </row>
    <row r="19" spans="1:11" ht="18" customHeight="1">
      <c r="A19" s="205" t="s">
        <v>75</v>
      </c>
      <c r="B19" s="240">
        <v>64</v>
      </c>
      <c r="C19" s="241">
        <v>0.11899999999999999</v>
      </c>
      <c r="D19" s="242">
        <v>458</v>
      </c>
      <c r="E19" s="241">
        <v>0.23899999999999999</v>
      </c>
      <c r="F19" s="240">
        <v>1772</v>
      </c>
      <c r="G19" s="241">
        <v>0.44</v>
      </c>
      <c r="H19" s="242">
        <v>1242</v>
      </c>
      <c r="I19" s="241">
        <v>0.46800000000000003</v>
      </c>
      <c r="J19" s="240">
        <v>3536</v>
      </c>
      <c r="K19" s="241">
        <v>0.38700000000000001</v>
      </c>
    </row>
    <row r="20" spans="1:11" ht="18" customHeight="1">
      <c r="A20" s="205" t="s">
        <v>76</v>
      </c>
      <c r="B20" s="240">
        <v>142</v>
      </c>
      <c r="C20" s="241">
        <v>0.02</v>
      </c>
      <c r="D20" s="242">
        <v>678</v>
      </c>
      <c r="E20" s="241">
        <v>4.5999999999999999E-2</v>
      </c>
      <c r="F20" s="240">
        <v>3177</v>
      </c>
      <c r="G20" s="241">
        <v>0.19800000000000001</v>
      </c>
      <c r="H20" s="242">
        <v>3585</v>
      </c>
      <c r="I20" s="241">
        <v>0.311</v>
      </c>
      <c r="J20" s="240">
        <v>7582</v>
      </c>
      <c r="K20" s="241">
        <v>0.154</v>
      </c>
    </row>
    <row r="21" spans="1:11" ht="18" customHeight="1">
      <c r="C21" s="243"/>
    </row>
    <row r="22" spans="1:11" ht="18" customHeight="1"/>
  </sheetData>
  <mergeCells count="5">
    <mergeCell ref="B2:C2"/>
    <mergeCell ref="D2:E2"/>
    <mergeCell ref="F2:G2"/>
    <mergeCell ref="H2:I2"/>
    <mergeCell ref="J2:K2"/>
  </mergeCells>
  <hyperlinks>
    <hyperlink ref="L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8"/>
  <sheetViews>
    <sheetView zoomScale="125" zoomScaleNormal="125" workbookViewId="0"/>
  </sheetViews>
  <sheetFormatPr defaultColWidth="0" defaultRowHeight="30" customHeight="1" zeroHeight="1"/>
  <cols>
    <col min="1" max="9" width="16" style="71" customWidth="1"/>
    <col min="10" max="12" width="0" style="71" hidden="1" customWidth="1"/>
    <col min="13" max="16384" width="11" style="71" hidden="1"/>
  </cols>
  <sheetData>
    <row r="1" spans="1:8" ht="30" customHeight="1">
      <c r="A1" s="17" t="s">
        <v>213</v>
      </c>
      <c r="B1" s="17"/>
      <c r="H1" s="33" t="s">
        <v>69</v>
      </c>
    </row>
    <row r="2" spans="1:8" ht="30" customHeight="1"/>
    <row r="3" spans="1:8" ht="30" customHeight="1"/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spans="12:12" ht="30" customHeight="1"/>
    <row r="18" spans="12:12" ht="30" customHeight="1">
      <c r="L18" s="72"/>
    </row>
  </sheetData>
  <hyperlinks>
    <hyperlink ref="H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6"/>
  <sheetViews>
    <sheetView zoomScale="125" zoomScaleNormal="125" workbookViewId="0"/>
  </sheetViews>
  <sheetFormatPr defaultColWidth="0" defaultRowHeight="30" customHeight="1" zeroHeight="1"/>
  <cols>
    <col min="1" max="9" width="16" style="71" customWidth="1"/>
    <col min="10" max="16384" width="11" style="71" hidden="1"/>
  </cols>
  <sheetData>
    <row r="1" spans="1:8" ht="30" customHeight="1">
      <c r="A1" s="17" t="s">
        <v>214</v>
      </c>
      <c r="H1" s="33" t="s">
        <v>69</v>
      </c>
    </row>
    <row r="2" spans="1:8" ht="30" customHeight="1"/>
    <row r="3" spans="1:8" ht="30" customHeight="1"/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</sheetData>
  <hyperlinks>
    <hyperlink ref="H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V164"/>
  <sheetViews>
    <sheetView topLeftCell="A109" zoomScale="120" zoomScaleNormal="120" workbookViewId="0">
      <selection activeCell="U29" sqref="U29"/>
    </sheetView>
  </sheetViews>
  <sheetFormatPr defaultColWidth="0" defaultRowHeight="12" customHeight="1" zeroHeight="1" outlineLevelCol="1"/>
  <cols>
    <col min="1" max="1" width="21" style="6" customWidth="1"/>
    <col min="2" max="2" width="37" style="6" customWidth="1"/>
    <col min="3" max="4" width="10" style="6" customWidth="1"/>
    <col min="5" max="9" width="10" style="70" customWidth="1"/>
    <col min="10" max="11" width="10" style="6" customWidth="1"/>
    <col min="12" max="16" width="10" style="70" customWidth="1"/>
    <col min="17" max="18" width="10" style="6" customWidth="1" outlineLevel="1"/>
    <col min="19" max="23" width="10" style="70" customWidth="1" outlineLevel="1"/>
    <col min="24" max="25" width="10" style="6" customWidth="1"/>
    <col min="26" max="30" width="10" style="70" customWidth="1"/>
    <col min="31" max="32" width="10" style="6" customWidth="1"/>
    <col min="33" max="36" width="10" style="70" customWidth="1"/>
    <col min="37" max="37" width="10" style="70" customWidth="1" collapsed="1"/>
    <col min="38" max="39" width="10" style="6" customWidth="1" outlineLevel="1"/>
    <col min="40" max="43" width="10" style="70" customWidth="1" outlineLevel="1"/>
    <col min="44" max="44" width="10" style="70" customWidth="1" outlineLevel="1" collapsed="1"/>
    <col min="45" max="47" width="10" style="6" customWidth="1"/>
    <col min="48" max="48" width="0" style="6" hidden="1" customWidth="1"/>
    <col min="49" max="16384" width="10" style="6" hidden="1"/>
  </cols>
  <sheetData>
    <row r="1" spans="1:45" ht="30" customHeight="1">
      <c r="A1" s="17" t="s">
        <v>215</v>
      </c>
      <c r="K1" s="295" t="s">
        <v>69</v>
      </c>
      <c r="L1" s="295"/>
    </row>
    <row r="2" spans="1:45" s="22" customFormat="1" ht="12" customHeight="1">
      <c r="A2" s="156"/>
      <c r="B2" s="157"/>
      <c r="C2" s="254" t="s">
        <v>103</v>
      </c>
      <c r="D2" s="255"/>
      <c r="E2" s="256"/>
      <c r="F2" s="256"/>
      <c r="G2" s="256"/>
      <c r="H2" s="256"/>
      <c r="I2" s="256"/>
      <c r="J2" s="199" t="s">
        <v>104</v>
      </c>
      <c r="K2" s="200"/>
      <c r="L2" s="201"/>
      <c r="M2" s="201"/>
      <c r="N2" s="201"/>
      <c r="O2" s="201"/>
      <c r="P2" s="201"/>
      <c r="Q2" s="254" t="s">
        <v>105</v>
      </c>
      <c r="R2" s="255"/>
      <c r="S2" s="256"/>
      <c r="T2" s="256"/>
      <c r="U2" s="256"/>
      <c r="V2" s="256"/>
      <c r="W2" s="256"/>
      <c r="X2" s="199" t="s">
        <v>106</v>
      </c>
      <c r="Y2" s="200"/>
      <c r="Z2" s="201"/>
      <c r="AA2" s="201"/>
      <c r="AB2" s="201"/>
      <c r="AC2" s="201"/>
      <c r="AD2" s="201"/>
      <c r="AE2" s="254" t="s">
        <v>107</v>
      </c>
      <c r="AF2" s="255"/>
      <c r="AG2" s="256"/>
      <c r="AH2" s="256"/>
      <c r="AI2" s="256"/>
      <c r="AJ2" s="256"/>
      <c r="AK2" s="256"/>
      <c r="AL2" s="199" t="s">
        <v>108</v>
      </c>
      <c r="AM2" s="200"/>
      <c r="AN2" s="201"/>
      <c r="AO2" s="201"/>
      <c r="AP2" s="201"/>
      <c r="AQ2" s="201"/>
      <c r="AR2" s="201"/>
    </row>
    <row r="3" spans="1:45" s="198" customFormat="1" ht="24" customHeight="1">
      <c r="B3" s="198" t="s">
        <v>216</v>
      </c>
      <c r="C3" s="257" t="s">
        <v>217</v>
      </c>
      <c r="D3" s="257" t="s">
        <v>218</v>
      </c>
      <c r="E3" s="258" t="s">
        <v>219</v>
      </c>
      <c r="F3" s="258" t="s">
        <v>220</v>
      </c>
      <c r="G3" s="258" t="s">
        <v>221</v>
      </c>
      <c r="H3" s="258" t="s">
        <v>222</v>
      </c>
      <c r="I3" s="258" t="s">
        <v>223</v>
      </c>
      <c r="J3" s="198" t="s">
        <v>217</v>
      </c>
      <c r="K3" s="198" t="s">
        <v>218</v>
      </c>
      <c r="L3" s="202" t="s">
        <v>219</v>
      </c>
      <c r="M3" s="202" t="s">
        <v>220</v>
      </c>
      <c r="N3" s="202" t="s">
        <v>221</v>
      </c>
      <c r="O3" s="202" t="s">
        <v>222</v>
      </c>
      <c r="P3" s="202" t="s">
        <v>223</v>
      </c>
      <c r="Q3" s="257" t="s">
        <v>217</v>
      </c>
      <c r="R3" s="257" t="s">
        <v>218</v>
      </c>
      <c r="S3" s="258" t="s">
        <v>219</v>
      </c>
      <c r="T3" s="258" t="s">
        <v>220</v>
      </c>
      <c r="U3" s="258" t="s">
        <v>221</v>
      </c>
      <c r="V3" s="258" t="s">
        <v>222</v>
      </c>
      <c r="W3" s="258" t="s">
        <v>223</v>
      </c>
      <c r="X3" s="198" t="s">
        <v>217</v>
      </c>
      <c r="Y3" s="198" t="s">
        <v>218</v>
      </c>
      <c r="Z3" s="202" t="s">
        <v>219</v>
      </c>
      <c r="AA3" s="202" t="s">
        <v>220</v>
      </c>
      <c r="AB3" s="202" t="s">
        <v>221</v>
      </c>
      <c r="AC3" s="202" t="s">
        <v>222</v>
      </c>
      <c r="AD3" s="202" t="s">
        <v>223</v>
      </c>
      <c r="AE3" s="257" t="s">
        <v>217</v>
      </c>
      <c r="AF3" s="257" t="s">
        <v>218</v>
      </c>
      <c r="AG3" s="258" t="s">
        <v>219</v>
      </c>
      <c r="AH3" s="258" t="s">
        <v>220</v>
      </c>
      <c r="AI3" s="258" t="s">
        <v>221</v>
      </c>
      <c r="AJ3" s="258" t="s">
        <v>222</v>
      </c>
      <c r="AK3" s="258" t="s">
        <v>223</v>
      </c>
      <c r="AL3" s="198" t="s">
        <v>217</v>
      </c>
      <c r="AM3" s="198" t="s">
        <v>218</v>
      </c>
      <c r="AN3" s="202" t="s">
        <v>219</v>
      </c>
      <c r="AO3" s="202" t="s">
        <v>220</v>
      </c>
      <c r="AP3" s="202" t="s">
        <v>221</v>
      </c>
      <c r="AQ3" s="202" t="s">
        <v>222</v>
      </c>
      <c r="AR3" s="202" t="s">
        <v>223</v>
      </c>
      <c r="AS3" s="202" t="s">
        <v>224</v>
      </c>
    </row>
    <row r="4" spans="1:45" ht="12" customHeight="1">
      <c r="A4" s="22" t="s">
        <v>87</v>
      </c>
      <c r="B4" s="6" t="s">
        <v>156</v>
      </c>
      <c r="C4" s="259">
        <v>185</v>
      </c>
      <c r="D4" s="260">
        <v>450</v>
      </c>
      <c r="E4" s="261">
        <v>5.1401869158878503E-2</v>
      </c>
      <c r="F4" s="260">
        <v>400</v>
      </c>
      <c r="G4" s="260">
        <v>495</v>
      </c>
      <c r="H4" s="261">
        <v>0.26760563380281688</v>
      </c>
      <c r="I4" s="261">
        <v>5.3521126760563378E-2</v>
      </c>
      <c r="J4" s="158">
        <v>152</v>
      </c>
      <c r="K4" s="159">
        <v>638</v>
      </c>
      <c r="L4" s="69">
        <v>6.3333333333333339E-2</v>
      </c>
      <c r="M4" s="159">
        <v>564</v>
      </c>
      <c r="N4" s="159">
        <v>770</v>
      </c>
      <c r="O4" s="69">
        <v>0.27600000000000002</v>
      </c>
      <c r="P4" s="69">
        <v>5.5200000000000006E-2</v>
      </c>
      <c r="Q4" s="259">
        <v>23</v>
      </c>
      <c r="R4" s="260">
        <v>805</v>
      </c>
      <c r="S4" s="261">
        <v>-0.16407061266874351</v>
      </c>
      <c r="T4" s="260">
        <v>745</v>
      </c>
      <c r="U4" s="260">
        <v>1100</v>
      </c>
      <c r="V4" s="261">
        <v>-0.10555555555555556</v>
      </c>
      <c r="W4" s="261">
        <v>-2.1111111111111112E-2</v>
      </c>
      <c r="X4" s="158">
        <v>84</v>
      </c>
      <c r="Y4" s="159">
        <v>780</v>
      </c>
      <c r="Z4" s="69">
        <v>5.4054054054054057E-2</v>
      </c>
      <c r="AA4" s="159">
        <v>723</v>
      </c>
      <c r="AB4" s="159">
        <v>878</v>
      </c>
      <c r="AC4" s="69">
        <v>0.15898959881129271</v>
      </c>
      <c r="AD4" s="69">
        <v>3.1797919762258542E-2</v>
      </c>
      <c r="AE4" s="259">
        <v>90</v>
      </c>
      <c r="AF4" s="260">
        <v>1110</v>
      </c>
      <c r="AG4" s="261">
        <v>-3.4782608695652174E-2</v>
      </c>
      <c r="AH4" s="260">
        <v>950</v>
      </c>
      <c r="AI4" s="260">
        <v>1320</v>
      </c>
      <c r="AJ4" s="261">
        <v>0.11</v>
      </c>
      <c r="AK4" s="261">
        <v>2.1999999999999999E-2</v>
      </c>
      <c r="AL4" s="158">
        <v>37</v>
      </c>
      <c r="AM4" s="159">
        <v>1500</v>
      </c>
      <c r="AN4" s="69">
        <v>1.6949152542372881E-2</v>
      </c>
      <c r="AO4" s="159">
        <v>1250</v>
      </c>
      <c r="AP4" s="159">
        <v>1900</v>
      </c>
      <c r="AQ4" s="69">
        <v>7.9136690647482008E-2</v>
      </c>
      <c r="AR4" s="69">
        <v>1.5827338129496403E-2</v>
      </c>
      <c r="AS4" s="60" t="s">
        <v>225</v>
      </c>
    </row>
    <row r="5" spans="1:45" ht="12" customHeight="1">
      <c r="A5" s="22"/>
      <c r="B5" s="6" t="s">
        <v>158</v>
      </c>
      <c r="C5" s="259">
        <v>180</v>
      </c>
      <c r="D5" s="260">
        <v>455</v>
      </c>
      <c r="E5" s="261">
        <v>1.1111111111111112E-2</v>
      </c>
      <c r="F5" s="260">
        <v>415</v>
      </c>
      <c r="G5" s="260">
        <v>560</v>
      </c>
      <c r="H5" s="261">
        <v>0.23641304347826086</v>
      </c>
      <c r="I5" s="261">
        <v>4.7282608695652172E-2</v>
      </c>
      <c r="J5" s="158">
        <v>281</v>
      </c>
      <c r="K5" s="159">
        <v>625</v>
      </c>
      <c r="L5" s="69">
        <v>5.9322033898305086E-2</v>
      </c>
      <c r="M5" s="159">
        <v>550</v>
      </c>
      <c r="N5" s="159">
        <v>750</v>
      </c>
      <c r="O5" s="69">
        <v>0.25</v>
      </c>
      <c r="P5" s="69">
        <v>0.05</v>
      </c>
      <c r="Q5" s="259">
        <v>47</v>
      </c>
      <c r="R5" s="260">
        <v>900</v>
      </c>
      <c r="S5" s="261">
        <v>0</v>
      </c>
      <c r="T5" s="260">
        <v>700</v>
      </c>
      <c r="U5" s="260">
        <v>1200</v>
      </c>
      <c r="V5" s="261">
        <v>0.125</v>
      </c>
      <c r="W5" s="261">
        <v>2.5000000000000001E-2</v>
      </c>
      <c r="X5" s="158">
        <v>30</v>
      </c>
      <c r="Y5" s="159">
        <v>798</v>
      </c>
      <c r="Z5" s="69">
        <v>6.4000000000000001E-2</v>
      </c>
      <c r="AA5" s="159">
        <v>695</v>
      </c>
      <c r="AB5" s="159">
        <v>900</v>
      </c>
      <c r="AC5" s="69">
        <v>0.26066350710900477</v>
      </c>
      <c r="AD5" s="69">
        <v>5.2132701421800952E-2</v>
      </c>
      <c r="AE5" s="259">
        <v>48</v>
      </c>
      <c r="AF5" s="260">
        <v>1100</v>
      </c>
      <c r="AG5" s="261">
        <v>2.9962546816479401E-2</v>
      </c>
      <c r="AH5" s="260">
        <v>898</v>
      </c>
      <c r="AI5" s="260">
        <v>1325</v>
      </c>
      <c r="AJ5" s="261">
        <v>0.17270788912579957</v>
      </c>
      <c r="AK5" s="261">
        <v>3.4541577825159916E-2</v>
      </c>
      <c r="AL5" s="158">
        <v>18</v>
      </c>
      <c r="AM5" s="159">
        <v>1638</v>
      </c>
      <c r="AN5" s="69">
        <v>0.21333333333333335</v>
      </c>
      <c r="AO5" s="159">
        <v>1250</v>
      </c>
      <c r="AP5" s="159">
        <v>2100</v>
      </c>
      <c r="AQ5" s="69">
        <v>0.48909090909090908</v>
      </c>
      <c r="AR5" s="69">
        <v>9.7818181818181818E-2</v>
      </c>
      <c r="AS5" s="60" t="s">
        <v>225</v>
      </c>
    </row>
    <row r="6" spans="1:45" ht="12" customHeight="1">
      <c r="A6" s="22"/>
      <c r="B6" s="6" t="s">
        <v>226</v>
      </c>
      <c r="C6" s="259">
        <v>37</v>
      </c>
      <c r="D6" s="260">
        <v>425</v>
      </c>
      <c r="E6" s="261">
        <v>6.25E-2</v>
      </c>
      <c r="F6" s="260">
        <v>395</v>
      </c>
      <c r="G6" s="260">
        <v>450</v>
      </c>
      <c r="H6" s="261">
        <v>0.18055555555555555</v>
      </c>
      <c r="I6" s="261">
        <v>3.6111111111111108E-2</v>
      </c>
      <c r="J6" s="158">
        <v>75</v>
      </c>
      <c r="K6" s="159">
        <v>585</v>
      </c>
      <c r="L6" s="69">
        <v>2.6315789473684209E-2</v>
      </c>
      <c r="M6" s="159">
        <v>550</v>
      </c>
      <c r="N6" s="159">
        <v>660</v>
      </c>
      <c r="O6" s="69">
        <v>0.19387755102040816</v>
      </c>
      <c r="P6" s="69">
        <v>3.8775510204081633E-2</v>
      </c>
      <c r="Q6" s="259">
        <v>16</v>
      </c>
      <c r="R6" s="260">
        <v>755</v>
      </c>
      <c r="S6" s="261">
        <v>6.3380281690140844E-2</v>
      </c>
      <c r="T6" s="260">
        <v>695</v>
      </c>
      <c r="U6" s="260">
        <v>900</v>
      </c>
      <c r="V6" s="261">
        <v>0.16153846153846155</v>
      </c>
      <c r="W6" s="261">
        <v>3.2307692307692308E-2</v>
      </c>
      <c r="X6" s="158">
        <v>107</v>
      </c>
      <c r="Y6" s="159">
        <v>750</v>
      </c>
      <c r="Z6" s="69">
        <v>7.1428571428571425E-2</v>
      </c>
      <c r="AA6" s="159">
        <v>680</v>
      </c>
      <c r="AB6" s="159">
        <v>820</v>
      </c>
      <c r="AC6" s="69">
        <v>0.23966942148760331</v>
      </c>
      <c r="AD6" s="69">
        <v>4.7933884297520664E-2</v>
      </c>
      <c r="AE6" s="259">
        <v>71</v>
      </c>
      <c r="AF6" s="260">
        <v>930</v>
      </c>
      <c r="AG6" s="261">
        <v>3.3333333333333333E-2</v>
      </c>
      <c r="AH6" s="260">
        <v>800</v>
      </c>
      <c r="AI6" s="260">
        <v>1050</v>
      </c>
      <c r="AJ6" s="261">
        <v>0.20779220779220781</v>
      </c>
      <c r="AK6" s="261">
        <v>4.1558441558441558E-2</v>
      </c>
      <c r="AL6" s="158" t="s">
        <v>227</v>
      </c>
      <c r="AM6" s="159" t="s">
        <v>227</v>
      </c>
      <c r="AN6" s="69" t="s">
        <v>227</v>
      </c>
      <c r="AO6" s="159" t="s">
        <v>227</v>
      </c>
      <c r="AP6" s="159" t="s">
        <v>227</v>
      </c>
      <c r="AQ6" s="69" t="s">
        <v>227</v>
      </c>
      <c r="AR6" s="69" t="s">
        <v>227</v>
      </c>
      <c r="AS6" s="60" t="s">
        <v>225</v>
      </c>
    </row>
    <row r="7" spans="1:45" ht="12" customHeight="1">
      <c r="A7" s="22"/>
      <c r="B7" s="6" t="s">
        <v>228</v>
      </c>
      <c r="C7" s="259">
        <v>1036</v>
      </c>
      <c r="D7" s="260">
        <v>500</v>
      </c>
      <c r="E7" s="261">
        <v>6.3829787234042548E-2</v>
      </c>
      <c r="F7" s="260">
        <v>435</v>
      </c>
      <c r="G7" s="260">
        <v>570</v>
      </c>
      <c r="H7" s="261">
        <v>0.25</v>
      </c>
      <c r="I7" s="261">
        <v>0.05</v>
      </c>
      <c r="J7" s="158">
        <v>1193</v>
      </c>
      <c r="K7" s="159">
        <v>665</v>
      </c>
      <c r="L7" s="69">
        <v>2.3076923076923078E-2</v>
      </c>
      <c r="M7" s="159">
        <v>595</v>
      </c>
      <c r="N7" s="159">
        <v>750</v>
      </c>
      <c r="O7" s="69">
        <v>0.20909090909090908</v>
      </c>
      <c r="P7" s="69">
        <v>4.1818181818181817E-2</v>
      </c>
      <c r="Q7" s="259">
        <v>105</v>
      </c>
      <c r="R7" s="260">
        <v>850</v>
      </c>
      <c r="S7" s="261">
        <v>0</v>
      </c>
      <c r="T7" s="260">
        <v>720</v>
      </c>
      <c r="U7" s="260">
        <v>1000</v>
      </c>
      <c r="V7" s="261">
        <v>0.13333333333333333</v>
      </c>
      <c r="W7" s="261">
        <v>2.6666666666666665E-2</v>
      </c>
      <c r="X7" s="158">
        <v>54</v>
      </c>
      <c r="Y7" s="159">
        <v>650</v>
      </c>
      <c r="Z7" s="69">
        <v>0</v>
      </c>
      <c r="AA7" s="159">
        <v>590</v>
      </c>
      <c r="AB7" s="159">
        <v>730</v>
      </c>
      <c r="AC7" s="69">
        <v>8.3333333333333329E-2</v>
      </c>
      <c r="AD7" s="69">
        <v>1.6666666666666666E-2</v>
      </c>
      <c r="AE7" s="259">
        <v>44</v>
      </c>
      <c r="AF7" s="260">
        <v>900</v>
      </c>
      <c r="AG7" s="261">
        <v>2.8571428571428571E-2</v>
      </c>
      <c r="AH7" s="260">
        <v>798</v>
      </c>
      <c r="AI7" s="260">
        <v>1100</v>
      </c>
      <c r="AJ7" s="261">
        <v>0.2</v>
      </c>
      <c r="AK7" s="261">
        <v>0.04</v>
      </c>
      <c r="AL7" s="158">
        <v>31</v>
      </c>
      <c r="AM7" s="159">
        <v>1080</v>
      </c>
      <c r="AN7" s="69">
        <v>-0.1</v>
      </c>
      <c r="AO7" s="159">
        <v>980</v>
      </c>
      <c r="AP7" s="159">
        <v>1250</v>
      </c>
      <c r="AQ7" s="69">
        <v>0.1368421052631579</v>
      </c>
      <c r="AR7" s="69">
        <v>2.736842105263158E-2</v>
      </c>
      <c r="AS7" s="60" t="s">
        <v>225</v>
      </c>
    </row>
    <row r="8" spans="1:45" ht="12" customHeight="1">
      <c r="A8" s="22"/>
      <c r="B8" s="6" t="s">
        <v>120</v>
      </c>
      <c r="C8" s="259">
        <v>6194</v>
      </c>
      <c r="D8" s="260">
        <v>559</v>
      </c>
      <c r="E8" s="261">
        <v>1.6363636363636365E-2</v>
      </c>
      <c r="F8" s="260">
        <v>495</v>
      </c>
      <c r="G8" s="260">
        <v>632</v>
      </c>
      <c r="H8" s="261">
        <v>0.31529411764705884</v>
      </c>
      <c r="I8" s="261">
        <v>6.3058823529411764E-2</v>
      </c>
      <c r="J8" s="158">
        <v>6508</v>
      </c>
      <c r="K8" s="159">
        <v>730</v>
      </c>
      <c r="L8" s="69">
        <v>4.2857142857142858E-2</v>
      </c>
      <c r="M8" s="159">
        <v>650</v>
      </c>
      <c r="N8" s="159">
        <v>820</v>
      </c>
      <c r="O8" s="69">
        <v>0.21666666666666667</v>
      </c>
      <c r="P8" s="69">
        <v>4.3333333333333335E-2</v>
      </c>
      <c r="Q8" s="259">
        <v>694</v>
      </c>
      <c r="R8" s="260">
        <v>1100</v>
      </c>
      <c r="S8" s="261">
        <v>0.1</v>
      </c>
      <c r="T8" s="260">
        <v>900</v>
      </c>
      <c r="U8" s="260">
        <v>1250</v>
      </c>
      <c r="V8" s="261">
        <v>0.29411764705882354</v>
      </c>
      <c r="W8" s="261">
        <v>5.8823529411764705E-2</v>
      </c>
      <c r="X8" s="158" t="s">
        <v>227</v>
      </c>
      <c r="Y8" s="159" t="s">
        <v>227</v>
      </c>
      <c r="Z8" s="69" t="s">
        <v>227</v>
      </c>
      <c r="AA8" s="69" t="s">
        <v>227</v>
      </c>
      <c r="AB8" s="69" t="s">
        <v>227</v>
      </c>
      <c r="AC8" s="69" t="s">
        <v>227</v>
      </c>
      <c r="AD8" s="69" t="s">
        <v>227</v>
      </c>
      <c r="AE8" s="259" t="s">
        <v>227</v>
      </c>
      <c r="AF8" s="260" t="s">
        <v>227</v>
      </c>
      <c r="AG8" s="261" t="s">
        <v>227</v>
      </c>
      <c r="AH8" s="260" t="s">
        <v>227</v>
      </c>
      <c r="AI8" s="260" t="s">
        <v>227</v>
      </c>
      <c r="AJ8" s="261" t="s">
        <v>227</v>
      </c>
      <c r="AK8" s="261" t="s">
        <v>227</v>
      </c>
      <c r="AL8" s="158" t="s">
        <v>227</v>
      </c>
      <c r="AM8" s="159" t="s">
        <v>227</v>
      </c>
      <c r="AN8" s="69" t="s">
        <v>227</v>
      </c>
      <c r="AO8" s="159" t="s">
        <v>227</v>
      </c>
      <c r="AP8" s="159" t="s">
        <v>227</v>
      </c>
      <c r="AQ8" s="69" t="s">
        <v>227</v>
      </c>
      <c r="AR8" s="69" t="s">
        <v>227</v>
      </c>
      <c r="AS8" s="60" t="s">
        <v>225</v>
      </c>
    </row>
    <row r="9" spans="1:45" ht="12" customHeight="1">
      <c r="A9" s="22"/>
      <c r="B9" s="6" t="s">
        <v>229</v>
      </c>
      <c r="C9" s="259">
        <v>660</v>
      </c>
      <c r="D9" s="260">
        <v>520</v>
      </c>
      <c r="E9" s="261">
        <v>0.04</v>
      </c>
      <c r="F9" s="260">
        <v>480</v>
      </c>
      <c r="G9" s="260">
        <v>550</v>
      </c>
      <c r="H9" s="261">
        <v>0.24401913875598086</v>
      </c>
      <c r="I9" s="261">
        <v>4.8803827751196169E-2</v>
      </c>
      <c r="J9" s="158">
        <v>737</v>
      </c>
      <c r="K9" s="159">
        <v>690</v>
      </c>
      <c r="L9" s="69">
        <v>4.5454545454545456E-2</v>
      </c>
      <c r="M9" s="159">
        <v>620</v>
      </c>
      <c r="N9" s="159">
        <v>750</v>
      </c>
      <c r="O9" s="69">
        <v>0.27777777777777779</v>
      </c>
      <c r="P9" s="69">
        <v>5.5555555555555559E-2</v>
      </c>
      <c r="Q9" s="259">
        <v>66</v>
      </c>
      <c r="R9" s="260">
        <v>944</v>
      </c>
      <c r="S9" s="261">
        <v>-5.6000000000000001E-2</v>
      </c>
      <c r="T9" s="260">
        <v>850</v>
      </c>
      <c r="U9" s="260">
        <v>1200</v>
      </c>
      <c r="V9" s="261">
        <v>0.19493670886075951</v>
      </c>
      <c r="W9" s="261">
        <v>3.89873417721519E-2</v>
      </c>
      <c r="X9" s="158">
        <v>94</v>
      </c>
      <c r="Y9" s="159">
        <v>718</v>
      </c>
      <c r="Z9" s="69">
        <v>2.5714285714285714E-2</v>
      </c>
      <c r="AA9" s="159">
        <v>650</v>
      </c>
      <c r="AB9" s="159">
        <v>790</v>
      </c>
      <c r="AC9" s="69">
        <v>0.19666666666666666</v>
      </c>
      <c r="AD9" s="69">
        <v>3.9333333333333331E-2</v>
      </c>
      <c r="AE9" s="259">
        <v>65</v>
      </c>
      <c r="AF9" s="260">
        <v>950</v>
      </c>
      <c r="AG9" s="261">
        <v>8.5714285714285715E-2</v>
      </c>
      <c r="AH9" s="260">
        <v>865</v>
      </c>
      <c r="AI9" s="260">
        <v>1150</v>
      </c>
      <c r="AJ9" s="261">
        <v>0.1875</v>
      </c>
      <c r="AK9" s="261">
        <v>3.7499999999999999E-2</v>
      </c>
      <c r="AL9" s="158">
        <v>12</v>
      </c>
      <c r="AM9" s="159">
        <v>1150</v>
      </c>
      <c r="AN9" s="69">
        <v>2.2222222222222223E-2</v>
      </c>
      <c r="AO9" s="159">
        <v>1000</v>
      </c>
      <c r="AP9" s="159">
        <v>1350</v>
      </c>
      <c r="AQ9" s="69">
        <v>0.40586797066014668</v>
      </c>
      <c r="AR9" s="69">
        <v>8.1173594132029334E-2</v>
      </c>
      <c r="AS9" s="60" t="s">
        <v>225</v>
      </c>
    </row>
    <row r="10" spans="1:45" ht="12" customHeight="1">
      <c r="A10" s="22"/>
      <c r="B10" s="6" t="s">
        <v>116</v>
      </c>
      <c r="C10" s="259">
        <v>1259</v>
      </c>
      <c r="D10" s="260">
        <v>580</v>
      </c>
      <c r="E10" s="261">
        <v>5.4545454545454543E-2</v>
      </c>
      <c r="F10" s="260">
        <v>550</v>
      </c>
      <c r="G10" s="260">
        <v>650</v>
      </c>
      <c r="H10" s="261">
        <v>0.2608695652173913</v>
      </c>
      <c r="I10" s="261">
        <v>5.2173913043478258E-2</v>
      </c>
      <c r="J10" s="158">
        <v>1493</v>
      </c>
      <c r="K10" s="159">
        <v>750</v>
      </c>
      <c r="L10" s="69">
        <v>5.6338028169014086E-2</v>
      </c>
      <c r="M10" s="159">
        <v>690</v>
      </c>
      <c r="N10" s="159">
        <v>850</v>
      </c>
      <c r="O10" s="69">
        <v>0.22950819672131148</v>
      </c>
      <c r="P10" s="69">
        <v>4.5901639344262293E-2</v>
      </c>
      <c r="Q10" s="259">
        <v>171</v>
      </c>
      <c r="R10" s="260">
        <v>1200</v>
      </c>
      <c r="S10" s="261">
        <v>9.0909090909090912E-2</v>
      </c>
      <c r="T10" s="260">
        <v>1010</v>
      </c>
      <c r="U10" s="260">
        <v>1375</v>
      </c>
      <c r="V10" s="261">
        <v>0.31868131868131866</v>
      </c>
      <c r="W10" s="261">
        <v>6.3736263736263732E-2</v>
      </c>
      <c r="X10" s="158" t="s">
        <v>227</v>
      </c>
      <c r="Y10" s="159" t="s">
        <v>227</v>
      </c>
      <c r="Z10" s="69" t="s">
        <v>227</v>
      </c>
      <c r="AA10" s="159" t="s">
        <v>227</v>
      </c>
      <c r="AB10" s="159" t="s">
        <v>227</v>
      </c>
      <c r="AC10" s="69" t="s">
        <v>227</v>
      </c>
      <c r="AD10" s="69" t="s">
        <v>227</v>
      </c>
      <c r="AE10" s="259" t="s">
        <v>227</v>
      </c>
      <c r="AF10" s="260" t="s">
        <v>227</v>
      </c>
      <c r="AG10" s="261" t="s">
        <v>227</v>
      </c>
      <c r="AH10" s="260" t="s">
        <v>227</v>
      </c>
      <c r="AI10" s="260" t="s">
        <v>227</v>
      </c>
      <c r="AJ10" s="261" t="s">
        <v>227</v>
      </c>
      <c r="AK10" s="261" t="s">
        <v>227</v>
      </c>
      <c r="AL10" s="158" t="s">
        <v>227</v>
      </c>
      <c r="AM10" s="159" t="s">
        <v>227</v>
      </c>
      <c r="AN10" s="69" t="s">
        <v>227</v>
      </c>
      <c r="AO10" s="159" t="s">
        <v>227</v>
      </c>
      <c r="AP10" s="159" t="s">
        <v>227</v>
      </c>
      <c r="AQ10" s="69" t="s">
        <v>227</v>
      </c>
      <c r="AR10" s="69" t="s">
        <v>227</v>
      </c>
      <c r="AS10" s="60" t="s">
        <v>225</v>
      </c>
    </row>
    <row r="11" spans="1:45" ht="12" customHeight="1">
      <c r="A11" s="22"/>
      <c r="B11" s="6" t="s">
        <v>154</v>
      </c>
      <c r="C11" s="259">
        <v>189</v>
      </c>
      <c r="D11" s="260">
        <v>500</v>
      </c>
      <c r="E11" s="261">
        <v>0</v>
      </c>
      <c r="F11" s="260">
        <v>450</v>
      </c>
      <c r="G11" s="260">
        <v>575</v>
      </c>
      <c r="H11" s="261">
        <v>0.16279069767441862</v>
      </c>
      <c r="I11" s="261">
        <v>3.255813953488372E-2</v>
      </c>
      <c r="J11" s="158">
        <v>178</v>
      </c>
      <c r="K11" s="159">
        <v>668</v>
      </c>
      <c r="L11" s="69">
        <v>2.7692307692307693E-2</v>
      </c>
      <c r="M11" s="159">
        <v>615</v>
      </c>
      <c r="N11" s="159">
        <v>775</v>
      </c>
      <c r="O11" s="69">
        <v>7.7419354838709681E-2</v>
      </c>
      <c r="P11" s="69">
        <v>1.5483870967741935E-2</v>
      </c>
      <c r="Q11" s="259">
        <v>30</v>
      </c>
      <c r="R11" s="260">
        <v>1088</v>
      </c>
      <c r="S11" s="261">
        <v>8.7999999999999995E-2</v>
      </c>
      <c r="T11" s="260">
        <v>900</v>
      </c>
      <c r="U11" s="260">
        <v>1650</v>
      </c>
      <c r="V11" s="261">
        <v>0.21564245810055865</v>
      </c>
      <c r="W11" s="261">
        <v>4.3128491620111731E-2</v>
      </c>
      <c r="X11" s="158">
        <v>12</v>
      </c>
      <c r="Y11" s="159">
        <v>875</v>
      </c>
      <c r="Z11" s="69">
        <v>0</v>
      </c>
      <c r="AA11" s="159">
        <v>583</v>
      </c>
      <c r="AB11" s="159">
        <v>1050</v>
      </c>
      <c r="AC11" s="69">
        <v>-2.7777777777777776E-2</v>
      </c>
      <c r="AD11" s="69">
        <v>-5.5555555555555549E-3</v>
      </c>
      <c r="AE11" s="259">
        <v>19</v>
      </c>
      <c r="AF11" s="260">
        <v>1200</v>
      </c>
      <c r="AG11" s="261">
        <v>9.0909090909090912E-2</v>
      </c>
      <c r="AH11" s="260">
        <v>950</v>
      </c>
      <c r="AI11" s="260">
        <v>1550</v>
      </c>
      <c r="AJ11" s="261">
        <v>-2.0408163265306121E-2</v>
      </c>
      <c r="AK11" s="261">
        <v>-4.081632653061224E-3</v>
      </c>
      <c r="AL11" s="158" t="s">
        <v>227</v>
      </c>
      <c r="AM11" s="159" t="s">
        <v>227</v>
      </c>
      <c r="AN11" s="69" t="s">
        <v>227</v>
      </c>
      <c r="AO11" s="159" t="s">
        <v>227</v>
      </c>
      <c r="AP11" s="159" t="s">
        <v>227</v>
      </c>
      <c r="AQ11" s="69" t="s">
        <v>227</v>
      </c>
      <c r="AR11" s="69" t="s">
        <v>227</v>
      </c>
      <c r="AS11" s="60" t="s">
        <v>225</v>
      </c>
    </row>
    <row r="12" spans="1:45" ht="12" customHeight="1">
      <c r="A12" s="22"/>
      <c r="B12" s="6" t="s">
        <v>230</v>
      </c>
      <c r="C12" s="259">
        <v>431</v>
      </c>
      <c r="D12" s="260">
        <v>425</v>
      </c>
      <c r="E12" s="261">
        <v>6.5162907268170422E-2</v>
      </c>
      <c r="F12" s="260">
        <v>380</v>
      </c>
      <c r="G12" s="260">
        <v>461</v>
      </c>
      <c r="H12" s="261">
        <v>0.2878787878787879</v>
      </c>
      <c r="I12" s="261">
        <v>5.7575757575757579E-2</v>
      </c>
      <c r="J12" s="158">
        <v>700</v>
      </c>
      <c r="K12" s="159">
        <v>575</v>
      </c>
      <c r="L12" s="69">
        <v>4.5454545454545456E-2</v>
      </c>
      <c r="M12" s="159">
        <v>510</v>
      </c>
      <c r="N12" s="159">
        <v>650</v>
      </c>
      <c r="O12" s="69">
        <v>0.30681818181818182</v>
      </c>
      <c r="P12" s="69">
        <v>6.1363636363636363E-2</v>
      </c>
      <c r="Q12" s="259">
        <v>158</v>
      </c>
      <c r="R12" s="260">
        <v>848</v>
      </c>
      <c r="S12" s="261">
        <v>4.3050430504305043E-2</v>
      </c>
      <c r="T12" s="260">
        <v>705</v>
      </c>
      <c r="U12" s="260">
        <v>950</v>
      </c>
      <c r="V12" s="261">
        <v>0.41806020066889632</v>
      </c>
      <c r="W12" s="261">
        <v>8.3612040133779264E-2</v>
      </c>
      <c r="X12" s="158">
        <v>45</v>
      </c>
      <c r="Y12" s="159">
        <v>750</v>
      </c>
      <c r="Z12" s="69">
        <v>7.4498567335243557E-2</v>
      </c>
      <c r="AA12" s="159">
        <v>680</v>
      </c>
      <c r="AB12" s="159">
        <v>800</v>
      </c>
      <c r="AC12" s="69">
        <v>0.25</v>
      </c>
      <c r="AD12" s="69">
        <v>0.05</v>
      </c>
      <c r="AE12" s="259">
        <v>73</v>
      </c>
      <c r="AF12" s="260">
        <v>945</v>
      </c>
      <c r="AG12" s="261">
        <v>0.05</v>
      </c>
      <c r="AH12" s="260">
        <v>840</v>
      </c>
      <c r="AI12" s="260">
        <v>1075</v>
      </c>
      <c r="AJ12" s="261">
        <v>0.26</v>
      </c>
      <c r="AK12" s="261">
        <v>5.2000000000000005E-2</v>
      </c>
      <c r="AL12" s="158">
        <v>30</v>
      </c>
      <c r="AM12" s="159">
        <v>1125</v>
      </c>
      <c r="AN12" s="69">
        <v>2.2727272727272728E-2</v>
      </c>
      <c r="AO12" s="159">
        <v>1000</v>
      </c>
      <c r="AP12" s="159">
        <v>1293</v>
      </c>
      <c r="AQ12" s="69">
        <v>0.25</v>
      </c>
      <c r="AR12" s="69">
        <v>0.05</v>
      </c>
      <c r="AS12" s="60" t="s">
        <v>225</v>
      </c>
    </row>
    <row r="13" spans="1:45" ht="12" customHeight="1">
      <c r="A13" s="22"/>
      <c r="B13" s="6" t="s">
        <v>231</v>
      </c>
      <c r="C13" s="259">
        <v>340</v>
      </c>
      <c r="D13" s="260">
        <v>450</v>
      </c>
      <c r="E13" s="261">
        <v>7.1428571428571425E-2</v>
      </c>
      <c r="F13" s="260">
        <v>400</v>
      </c>
      <c r="G13" s="260">
        <v>500</v>
      </c>
      <c r="H13" s="261">
        <v>0.3235294117647059</v>
      </c>
      <c r="I13" s="261">
        <v>6.4705882352941183E-2</v>
      </c>
      <c r="J13" s="158">
        <v>632</v>
      </c>
      <c r="K13" s="159">
        <v>600</v>
      </c>
      <c r="L13" s="69">
        <v>3.4482758620689655E-2</v>
      </c>
      <c r="M13" s="159">
        <v>530</v>
      </c>
      <c r="N13" s="159">
        <v>680</v>
      </c>
      <c r="O13" s="69">
        <v>0.27659574468085107</v>
      </c>
      <c r="P13" s="69">
        <v>5.5319148936170216E-2</v>
      </c>
      <c r="Q13" s="259">
        <v>83</v>
      </c>
      <c r="R13" s="260">
        <v>866</v>
      </c>
      <c r="S13" s="261">
        <v>-3.7777777777777778E-2</v>
      </c>
      <c r="T13" s="260">
        <v>700</v>
      </c>
      <c r="U13" s="260">
        <v>1085</v>
      </c>
      <c r="V13" s="261">
        <v>0.34681181959564539</v>
      </c>
      <c r="W13" s="261">
        <v>6.9362363919129075E-2</v>
      </c>
      <c r="X13" s="158">
        <v>29</v>
      </c>
      <c r="Y13" s="159">
        <v>750</v>
      </c>
      <c r="Z13" s="69">
        <v>1.3513513513513514E-2</v>
      </c>
      <c r="AA13" s="159">
        <v>625</v>
      </c>
      <c r="AB13" s="159">
        <v>830</v>
      </c>
      <c r="AC13" s="69">
        <v>0.15384615384615385</v>
      </c>
      <c r="AD13" s="69">
        <v>3.0769230769230771E-2</v>
      </c>
      <c r="AE13" s="259">
        <v>51</v>
      </c>
      <c r="AF13" s="260">
        <v>1000</v>
      </c>
      <c r="AG13" s="261">
        <v>-4.7619047619047616E-2</v>
      </c>
      <c r="AH13" s="260">
        <v>900</v>
      </c>
      <c r="AI13" s="260">
        <v>1200</v>
      </c>
      <c r="AJ13" s="261">
        <v>0.23001230012300122</v>
      </c>
      <c r="AK13" s="261">
        <v>4.6002460024600247E-2</v>
      </c>
      <c r="AL13" s="158">
        <v>30</v>
      </c>
      <c r="AM13" s="159">
        <v>1525</v>
      </c>
      <c r="AN13" s="69">
        <v>-0.11491584445734185</v>
      </c>
      <c r="AO13" s="159">
        <v>1195</v>
      </c>
      <c r="AP13" s="159">
        <v>1800</v>
      </c>
      <c r="AQ13" s="69">
        <v>0.2978723404255319</v>
      </c>
      <c r="AR13" s="69">
        <v>5.9574468085106379E-2</v>
      </c>
      <c r="AS13" s="60" t="s">
        <v>225</v>
      </c>
    </row>
    <row r="14" spans="1:45" ht="12" customHeight="1">
      <c r="A14" s="22"/>
      <c r="B14" s="6" t="s">
        <v>118</v>
      </c>
      <c r="C14" s="259">
        <v>212</v>
      </c>
      <c r="D14" s="260">
        <v>530</v>
      </c>
      <c r="E14" s="261">
        <v>0.06</v>
      </c>
      <c r="F14" s="260">
        <v>420</v>
      </c>
      <c r="G14" s="260">
        <v>593</v>
      </c>
      <c r="H14" s="261">
        <v>0.32500000000000001</v>
      </c>
      <c r="I14" s="261">
        <v>6.5000000000000002E-2</v>
      </c>
      <c r="J14" s="158">
        <v>219</v>
      </c>
      <c r="K14" s="159">
        <v>740</v>
      </c>
      <c r="L14" s="69">
        <v>4.2253521126760563E-2</v>
      </c>
      <c r="M14" s="159">
        <v>650</v>
      </c>
      <c r="N14" s="159">
        <v>800</v>
      </c>
      <c r="O14" s="69">
        <v>0.23333333333333334</v>
      </c>
      <c r="P14" s="69">
        <v>4.6666666666666669E-2</v>
      </c>
      <c r="Q14" s="259">
        <v>34</v>
      </c>
      <c r="R14" s="260">
        <v>1100</v>
      </c>
      <c r="S14" s="261">
        <v>0</v>
      </c>
      <c r="T14" s="260">
        <v>950</v>
      </c>
      <c r="U14" s="260">
        <v>1200</v>
      </c>
      <c r="V14" s="261">
        <v>0.22905027932960895</v>
      </c>
      <c r="W14" s="261">
        <v>4.5810055865921788E-2</v>
      </c>
      <c r="X14" s="158">
        <v>57</v>
      </c>
      <c r="Y14" s="159">
        <v>800</v>
      </c>
      <c r="Z14" s="69">
        <v>4.1666666666666664E-2</v>
      </c>
      <c r="AA14" s="159">
        <v>725</v>
      </c>
      <c r="AB14" s="159">
        <v>905</v>
      </c>
      <c r="AC14" s="69">
        <v>0.23076923076923078</v>
      </c>
      <c r="AD14" s="69">
        <v>4.6153846153846156E-2</v>
      </c>
      <c r="AE14" s="259">
        <v>51</v>
      </c>
      <c r="AF14" s="260">
        <v>1100</v>
      </c>
      <c r="AG14" s="261">
        <v>0.13052415210688592</v>
      </c>
      <c r="AH14" s="260">
        <v>950</v>
      </c>
      <c r="AI14" s="260">
        <v>1250</v>
      </c>
      <c r="AJ14" s="261">
        <v>0.23595505617977527</v>
      </c>
      <c r="AK14" s="261">
        <v>4.7191011235955052E-2</v>
      </c>
      <c r="AL14" s="158" t="s">
        <v>227</v>
      </c>
      <c r="AM14" s="159" t="s">
        <v>227</v>
      </c>
      <c r="AN14" s="69" t="s">
        <v>227</v>
      </c>
      <c r="AO14" s="159" t="s">
        <v>227</v>
      </c>
      <c r="AP14" s="159" t="s">
        <v>227</v>
      </c>
      <c r="AQ14" s="69" t="s">
        <v>227</v>
      </c>
      <c r="AR14" s="69" t="s">
        <v>227</v>
      </c>
      <c r="AS14" s="60" t="s">
        <v>225</v>
      </c>
    </row>
    <row r="15" spans="1:45" ht="12" customHeight="1">
      <c r="A15" s="22"/>
      <c r="B15" s="6" t="s">
        <v>232</v>
      </c>
      <c r="C15" s="259">
        <v>234</v>
      </c>
      <c r="D15" s="260">
        <v>500</v>
      </c>
      <c r="E15" s="261">
        <v>0.14942528735632185</v>
      </c>
      <c r="F15" s="260">
        <v>420</v>
      </c>
      <c r="G15" s="260">
        <v>580</v>
      </c>
      <c r="H15" s="261">
        <v>0.35135135135135137</v>
      </c>
      <c r="I15" s="261">
        <v>7.0270270270270274E-2</v>
      </c>
      <c r="J15" s="158">
        <v>267</v>
      </c>
      <c r="K15" s="159">
        <v>670</v>
      </c>
      <c r="L15" s="69">
        <v>7.1999999999999995E-2</v>
      </c>
      <c r="M15" s="159">
        <v>570</v>
      </c>
      <c r="N15" s="159">
        <v>760</v>
      </c>
      <c r="O15" s="69">
        <v>0.34</v>
      </c>
      <c r="P15" s="69">
        <v>6.8000000000000005E-2</v>
      </c>
      <c r="Q15" s="259">
        <v>44</v>
      </c>
      <c r="R15" s="260">
        <v>978</v>
      </c>
      <c r="S15" s="261">
        <v>0.11771428571428572</v>
      </c>
      <c r="T15" s="260">
        <v>880</v>
      </c>
      <c r="U15" s="260">
        <v>1150</v>
      </c>
      <c r="V15" s="261">
        <v>0.31275167785234897</v>
      </c>
      <c r="W15" s="261">
        <v>6.2550335570469795E-2</v>
      </c>
      <c r="X15" s="158">
        <v>127</v>
      </c>
      <c r="Y15" s="159">
        <v>725</v>
      </c>
      <c r="Z15" s="69">
        <v>3.5714285714285712E-2</v>
      </c>
      <c r="AA15" s="159">
        <v>675</v>
      </c>
      <c r="AB15" s="159">
        <v>800</v>
      </c>
      <c r="AC15" s="69">
        <v>0.18852459016393441</v>
      </c>
      <c r="AD15" s="69">
        <v>3.7704918032786881E-2</v>
      </c>
      <c r="AE15" s="259">
        <v>85</v>
      </c>
      <c r="AF15" s="260">
        <v>980</v>
      </c>
      <c r="AG15" s="261">
        <v>8.8888888888888892E-2</v>
      </c>
      <c r="AH15" s="260">
        <v>870</v>
      </c>
      <c r="AI15" s="260">
        <v>1150</v>
      </c>
      <c r="AJ15" s="261">
        <v>0.30666666666666664</v>
      </c>
      <c r="AK15" s="261">
        <v>6.133333333333333E-2</v>
      </c>
      <c r="AL15" s="158">
        <v>32</v>
      </c>
      <c r="AM15" s="159">
        <v>1425</v>
      </c>
      <c r="AN15" s="69">
        <v>0.11764705882352941</v>
      </c>
      <c r="AO15" s="159">
        <v>1150</v>
      </c>
      <c r="AP15" s="159">
        <v>1500</v>
      </c>
      <c r="AQ15" s="69">
        <v>0.42785571142284567</v>
      </c>
      <c r="AR15" s="69">
        <v>8.5571142284569135E-2</v>
      </c>
      <c r="AS15" s="60" t="s">
        <v>225</v>
      </c>
    </row>
    <row r="16" spans="1:45" ht="12" customHeight="1">
      <c r="A16" s="22"/>
      <c r="B16" s="6" t="s">
        <v>233</v>
      </c>
      <c r="C16" s="259">
        <v>585</v>
      </c>
      <c r="D16" s="260">
        <v>450</v>
      </c>
      <c r="E16" s="261">
        <v>5.8823529411764705E-2</v>
      </c>
      <c r="F16" s="260">
        <v>350</v>
      </c>
      <c r="G16" s="260">
        <v>510</v>
      </c>
      <c r="H16" s="261">
        <v>0.21621621621621623</v>
      </c>
      <c r="I16" s="261">
        <v>4.3243243243243246E-2</v>
      </c>
      <c r="J16" s="158">
        <v>638</v>
      </c>
      <c r="K16" s="159">
        <v>550</v>
      </c>
      <c r="L16" s="69">
        <v>5.7692307692307696E-2</v>
      </c>
      <c r="M16" s="159">
        <v>495</v>
      </c>
      <c r="N16" s="159">
        <v>625</v>
      </c>
      <c r="O16" s="69">
        <v>0.29411764705882354</v>
      </c>
      <c r="P16" s="69">
        <v>5.8823529411764705E-2</v>
      </c>
      <c r="Q16" s="259">
        <v>63</v>
      </c>
      <c r="R16" s="260">
        <v>800</v>
      </c>
      <c r="S16" s="261">
        <v>8.8435374149659865E-2</v>
      </c>
      <c r="T16" s="260">
        <v>600</v>
      </c>
      <c r="U16" s="260">
        <v>960</v>
      </c>
      <c r="V16" s="261">
        <v>0.36752136752136755</v>
      </c>
      <c r="W16" s="261">
        <v>7.3504273504273507E-2</v>
      </c>
      <c r="X16" s="158">
        <v>167</v>
      </c>
      <c r="Y16" s="159">
        <v>620</v>
      </c>
      <c r="Z16" s="69">
        <v>1.6393442622950821E-2</v>
      </c>
      <c r="AA16" s="159">
        <v>585</v>
      </c>
      <c r="AB16" s="159">
        <v>670</v>
      </c>
      <c r="AC16" s="69">
        <v>0.18095238095238095</v>
      </c>
      <c r="AD16" s="69">
        <v>3.619047619047619E-2</v>
      </c>
      <c r="AE16" s="259">
        <v>126</v>
      </c>
      <c r="AF16" s="260">
        <v>750</v>
      </c>
      <c r="AG16" s="261">
        <v>0</v>
      </c>
      <c r="AH16" s="260">
        <v>690</v>
      </c>
      <c r="AI16" s="260">
        <v>820</v>
      </c>
      <c r="AJ16" s="261">
        <v>0.12275449101796407</v>
      </c>
      <c r="AK16" s="261">
        <v>2.4550898203592814E-2</v>
      </c>
      <c r="AL16" s="158">
        <v>36</v>
      </c>
      <c r="AM16" s="159">
        <v>948</v>
      </c>
      <c r="AN16" s="69">
        <v>5.3333333333333337E-2</v>
      </c>
      <c r="AO16" s="159">
        <v>850</v>
      </c>
      <c r="AP16" s="159">
        <v>1000</v>
      </c>
      <c r="AQ16" s="69">
        <v>0.26400000000000001</v>
      </c>
      <c r="AR16" s="69">
        <v>5.28E-2</v>
      </c>
      <c r="AS16" s="60" t="s">
        <v>225</v>
      </c>
    </row>
    <row r="17" spans="1:45" ht="12" customHeight="1">
      <c r="A17" s="22"/>
      <c r="B17" s="6" t="s">
        <v>234</v>
      </c>
      <c r="C17" s="259">
        <v>1189</v>
      </c>
      <c r="D17" s="260">
        <v>520</v>
      </c>
      <c r="E17" s="261">
        <v>6.1224489795918366E-2</v>
      </c>
      <c r="F17" s="260">
        <v>450</v>
      </c>
      <c r="G17" s="260">
        <v>575</v>
      </c>
      <c r="H17" s="261">
        <v>0.23809523809523808</v>
      </c>
      <c r="I17" s="261">
        <v>4.7619047619047616E-2</v>
      </c>
      <c r="J17" s="158">
        <v>1177</v>
      </c>
      <c r="K17" s="159">
        <v>650</v>
      </c>
      <c r="L17" s="69">
        <v>0</v>
      </c>
      <c r="M17" s="159">
        <v>595</v>
      </c>
      <c r="N17" s="159">
        <v>730</v>
      </c>
      <c r="O17" s="69">
        <v>0.18181818181818182</v>
      </c>
      <c r="P17" s="69">
        <v>3.6363636363636362E-2</v>
      </c>
      <c r="Q17" s="259">
        <v>160</v>
      </c>
      <c r="R17" s="260">
        <v>880</v>
      </c>
      <c r="S17" s="261">
        <v>2.3255813953488372E-2</v>
      </c>
      <c r="T17" s="260">
        <v>750</v>
      </c>
      <c r="U17" s="260">
        <v>1010</v>
      </c>
      <c r="V17" s="261">
        <v>0.27906976744186046</v>
      </c>
      <c r="W17" s="261">
        <v>5.5813953488372092E-2</v>
      </c>
      <c r="X17" s="158">
        <v>55</v>
      </c>
      <c r="Y17" s="159">
        <v>650</v>
      </c>
      <c r="Z17" s="69">
        <v>4.8387096774193547E-2</v>
      </c>
      <c r="AA17" s="159">
        <v>575</v>
      </c>
      <c r="AB17" s="159">
        <v>730</v>
      </c>
      <c r="AC17" s="69">
        <v>0.13438045375218149</v>
      </c>
      <c r="AD17" s="69">
        <v>2.6876090750436298E-2</v>
      </c>
      <c r="AE17" s="259">
        <v>72</v>
      </c>
      <c r="AF17" s="260">
        <v>850</v>
      </c>
      <c r="AG17" s="261">
        <v>1.7964071856287425E-2</v>
      </c>
      <c r="AH17" s="260">
        <v>775</v>
      </c>
      <c r="AI17" s="260">
        <v>940</v>
      </c>
      <c r="AJ17" s="261">
        <v>0.14864864864864866</v>
      </c>
      <c r="AK17" s="261">
        <v>2.9729729729729731E-2</v>
      </c>
      <c r="AL17" s="158">
        <v>18</v>
      </c>
      <c r="AM17" s="159">
        <v>1100</v>
      </c>
      <c r="AN17" s="69">
        <v>4.7619047619047616E-2</v>
      </c>
      <c r="AO17" s="159">
        <v>900</v>
      </c>
      <c r="AP17" s="159">
        <v>1250</v>
      </c>
      <c r="AQ17" s="69">
        <v>0.22222222222222221</v>
      </c>
      <c r="AR17" s="69">
        <v>4.4444444444444439E-2</v>
      </c>
      <c r="AS17" s="60" t="s">
        <v>225</v>
      </c>
    </row>
    <row r="18" spans="1:45" ht="12" customHeight="1">
      <c r="A18" s="22"/>
      <c r="B18" s="6" t="s">
        <v>122</v>
      </c>
      <c r="C18" s="259">
        <v>218</v>
      </c>
      <c r="D18" s="260">
        <v>550</v>
      </c>
      <c r="E18" s="261">
        <v>5.7692307692307696E-2</v>
      </c>
      <c r="F18" s="260">
        <v>500</v>
      </c>
      <c r="G18" s="260">
        <v>595</v>
      </c>
      <c r="H18" s="261">
        <v>0.22222222222222221</v>
      </c>
      <c r="I18" s="261">
        <v>4.4444444444444439E-2</v>
      </c>
      <c r="J18" s="158">
        <v>372</v>
      </c>
      <c r="K18" s="159">
        <v>725</v>
      </c>
      <c r="L18" s="69">
        <v>3.5714285714285712E-2</v>
      </c>
      <c r="M18" s="159">
        <v>650</v>
      </c>
      <c r="N18" s="159">
        <v>850</v>
      </c>
      <c r="O18" s="69">
        <v>0.20833333333333334</v>
      </c>
      <c r="P18" s="69">
        <v>4.1666666666666671E-2</v>
      </c>
      <c r="Q18" s="259">
        <v>112</v>
      </c>
      <c r="R18" s="260">
        <v>1100</v>
      </c>
      <c r="S18" s="261">
        <v>-5.1724137931034482E-2</v>
      </c>
      <c r="T18" s="260">
        <v>950</v>
      </c>
      <c r="U18" s="260">
        <v>1328</v>
      </c>
      <c r="V18" s="261">
        <v>0.15183246073298429</v>
      </c>
      <c r="W18" s="261">
        <v>3.0366492146596858E-2</v>
      </c>
      <c r="X18" s="158">
        <v>94</v>
      </c>
      <c r="Y18" s="159">
        <v>715</v>
      </c>
      <c r="Z18" s="69">
        <v>-6.9444444444444441E-3</v>
      </c>
      <c r="AA18" s="159">
        <v>660</v>
      </c>
      <c r="AB18" s="159">
        <v>825</v>
      </c>
      <c r="AC18" s="69">
        <v>0.19166666666666668</v>
      </c>
      <c r="AD18" s="69">
        <v>3.8333333333333337E-2</v>
      </c>
      <c r="AE18" s="259">
        <v>135</v>
      </c>
      <c r="AF18" s="260">
        <v>975</v>
      </c>
      <c r="AG18" s="261">
        <v>5.1546391752577319E-3</v>
      </c>
      <c r="AH18" s="260">
        <v>875</v>
      </c>
      <c r="AI18" s="260">
        <v>1100</v>
      </c>
      <c r="AJ18" s="261">
        <v>0.18181818181818182</v>
      </c>
      <c r="AK18" s="261">
        <v>3.6363636363636362E-2</v>
      </c>
      <c r="AL18" s="158">
        <v>49</v>
      </c>
      <c r="AM18" s="159">
        <v>1100</v>
      </c>
      <c r="AN18" s="69">
        <v>-8.3333333333333329E-2</v>
      </c>
      <c r="AO18" s="159">
        <v>1050</v>
      </c>
      <c r="AP18" s="159">
        <v>1250</v>
      </c>
      <c r="AQ18" s="69">
        <v>4.7619047619047616E-2</v>
      </c>
      <c r="AR18" s="69">
        <v>9.5238095238095229E-3</v>
      </c>
      <c r="AS18" s="60" t="s">
        <v>225</v>
      </c>
    </row>
    <row r="19" spans="1:45" ht="12" customHeight="1">
      <c r="A19" s="22"/>
      <c r="B19" s="6" t="s">
        <v>235</v>
      </c>
      <c r="C19" s="259">
        <v>886</v>
      </c>
      <c r="D19" s="260">
        <v>450</v>
      </c>
      <c r="E19" s="261">
        <v>1.1235955056179775E-2</v>
      </c>
      <c r="F19" s="260">
        <v>380</v>
      </c>
      <c r="G19" s="260">
        <v>500</v>
      </c>
      <c r="H19" s="261">
        <v>0.18421052631578946</v>
      </c>
      <c r="I19" s="261">
        <v>3.6842105263157891E-2</v>
      </c>
      <c r="J19" s="158">
        <v>717</v>
      </c>
      <c r="K19" s="159">
        <v>630</v>
      </c>
      <c r="L19" s="69">
        <v>0.05</v>
      </c>
      <c r="M19" s="159">
        <v>570</v>
      </c>
      <c r="N19" s="159">
        <v>700</v>
      </c>
      <c r="O19" s="69">
        <v>0.25248508946322068</v>
      </c>
      <c r="P19" s="69">
        <v>5.0497017892644137E-2</v>
      </c>
      <c r="Q19" s="259">
        <v>92</v>
      </c>
      <c r="R19" s="260">
        <v>948</v>
      </c>
      <c r="S19" s="261">
        <v>0.11529411764705882</v>
      </c>
      <c r="T19" s="260">
        <v>818</v>
      </c>
      <c r="U19" s="260">
        <v>1225</v>
      </c>
      <c r="V19" s="261">
        <v>0.35816618911174786</v>
      </c>
      <c r="W19" s="261">
        <v>7.1633237822349566E-2</v>
      </c>
      <c r="X19" s="158">
        <v>191</v>
      </c>
      <c r="Y19" s="159">
        <v>770</v>
      </c>
      <c r="Z19" s="69">
        <v>2.6666666666666668E-2</v>
      </c>
      <c r="AA19" s="159">
        <v>680</v>
      </c>
      <c r="AB19" s="159">
        <v>850</v>
      </c>
      <c r="AC19" s="69">
        <v>0.2125984251968504</v>
      </c>
      <c r="AD19" s="69">
        <v>4.2519685039370078E-2</v>
      </c>
      <c r="AE19" s="259">
        <v>143</v>
      </c>
      <c r="AF19" s="260">
        <v>950</v>
      </c>
      <c r="AG19" s="261">
        <v>-3.0612244897959183E-2</v>
      </c>
      <c r="AH19" s="260">
        <v>840</v>
      </c>
      <c r="AI19" s="260">
        <v>1100</v>
      </c>
      <c r="AJ19" s="261">
        <v>0.1875</v>
      </c>
      <c r="AK19" s="261">
        <v>3.7499999999999999E-2</v>
      </c>
      <c r="AL19" s="158">
        <v>24</v>
      </c>
      <c r="AM19" s="159">
        <v>1300</v>
      </c>
      <c r="AN19" s="69">
        <v>-3.7037037037037035E-2</v>
      </c>
      <c r="AO19" s="159">
        <v>953</v>
      </c>
      <c r="AP19" s="159">
        <v>1553</v>
      </c>
      <c r="AQ19" s="69">
        <v>0.44444444444444442</v>
      </c>
      <c r="AR19" s="69">
        <v>8.8888888888888878E-2</v>
      </c>
      <c r="AS19" s="60" t="s">
        <v>225</v>
      </c>
    </row>
    <row r="20" spans="1:45" ht="12" customHeight="1">
      <c r="A20" s="22"/>
      <c r="B20" s="6" t="s">
        <v>128</v>
      </c>
      <c r="C20" s="259">
        <v>881</v>
      </c>
      <c r="D20" s="260">
        <v>500</v>
      </c>
      <c r="E20" s="261">
        <v>4.1666666666666664E-2</v>
      </c>
      <c r="F20" s="260">
        <v>450</v>
      </c>
      <c r="G20" s="260">
        <v>550</v>
      </c>
      <c r="H20" s="261">
        <v>0.21951219512195122</v>
      </c>
      <c r="I20" s="261">
        <v>4.3902439024390241E-2</v>
      </c>
      <c r="J20" s="158">
        <v>923</v>
      </c>
      <c r="K20" s="159">
        <v>695</v>
      </c>
      <c r="L20" s="69">
        <v>4.5112781954887216E-2</v>
      </c>
      <c r="M20" s="159">
        <v>615</v>
      </c>
      <c r="N20" s="159">
        <v>770</v>
      </c>
      <c r="O20" s="69">
        <v>0.26363636363636361</v>
      </c>
      <c r="P20" s="69">
        <v>5.272727272727272E-2</v>
      </c>
      <c r="Q20" s="259">
        <v>126</v>
      </c>
      <c r="R20" s="260">
        <v>1015</v>
      </c>
      <c r="S20" s="261">
        <v>4.1025641025641026E-2</v>
      </c>
      <c r="T20" s="260">
        <v>925</v>
      </c>
      <c r="U20" s="260">
        <v>1200</v>
      </c>
      <c r="V20" s="261">
        <v>0.21848739495798319</v>
      </c>
      <c r="W20" s="261">
        <v>4.3697478991596636E-2</v>
      </c>
      <c r="X20" s="158">
        <v>275</v>
      </c>
      <c r="Y20" s="159">
        <v>740</v>
      </c>
      <c r="Z20" s="69">
        <v>5.7142857142857141E-2</v>
      </c>
      <c r="AA20" s="159">
        <v>675</v>
      </c>
      <c r="AB20" s="159">
        <v>800</v>
      </c>
      <c r="AC20" s="69">
        <v>0.19741100323624594</v>
      </c>
      <c r="AD20" s="69">
        <v>3.9482200647249187E-2</v>
      </c>
      <c r="AE20" s="259">
        <v>217</v>
      </c>
      <c r="AF20" s="260">
        <v>980</v>
      </c>
      <c r="AG20" s="261">
        <v>4.8128342245989303E-2</v>
      </c>
      <c r="AH20" s="260">
        <v>850</v>
      </c>
      <c r="AI20" s="260">
        <v>1150</v>
      </c>
      <c r="AJ20" s="261">
        <v>0.26451612903225807</v>
      </c>
      <c r="AK20" s="261">
        <v>5.2903225806451612E-2</v>
      </c>
      <c r="AL20" s="158">
        <v>44</v>
      </c>
      <c r="AM20" s="159">
        <v>1315</v>
      </c>
      <c r="AN20" s="69">
        <v>9.583333333333334E-2</v>
      </c>
      <c r="AO20" s="159">
        <v>1175</v>
      </c>
      <c r="AP20" s="159">
        <v>1525</v>
      </c>
      <c r="AQ20" s="69">
        <v>0.22325581395348837</v>
      </c>
      <c r="AR20" s="69">
        <v>4.4651162790697675E-2</v>
      </c>
      <c r="AS20" s="60" t="s">
        <v>225</v>
      </c>
    </row>
    <row r="21" spans="1:45" ht="12" customHeight="1">
      <c r="A21" s="22"/>
      <c r="B21" s="6" t="s">
        <v>236</v>
      </c>
      <c r="C21" s="259">
        <v>400</v>
      </c>
      <c r="D21" s="260">
        <v>533</v>
      </c>
      <c r="E21" s="261">
        <v>1.5238095238095238E-2</v>
      </c>
      <c r="F21" s="260">
        <v>490</v>
      </c>
      <c r="G21" s="260">
        <v>595</v>
      </c>
      <c r="H21" s="261">
        <v>0.28433734939759037</v>
      </c>
      <c r="I21" s="261">
        <v>5.6867469879518073E-2</v>
      </c>
      <c r="J21" s="158">
        <v>468</v>
      </c>
      <c r="K21" s="159">
        <v>680</v>
      </c>
      <c r="L21" s="69">
        <v>0</v>
      </c>
      <c r="M21" s="159">
        <v>625</v>
      </c>
      <c r="N21" s="159">
        <v>750</v>
      </c>
      <c r="O21" s="69">
        <v>0.23636363636363636</v>
      </c>
      <c r="P21" s="69">
        <v>4.7272727272727272E-2</v>
      </c>
      <c r="Q21" s="259">
        <v>60</v>
      </c>
      <c r="R21" s="260">
        <v>980</v>
      </c>
      <c r="S21" s="261">
        <v>3.1578947368421054E-2</v>
      </c>
      <c r="T21" s="260">
        <v>865</v>
      </c>
      <c r="U21" s="260">
        <v>1075</v>
      </c>
      <c r="V21" s="261">
        <v>0.32432432432432434</v>
      </c>
      <c r="W21" s="261">
        <v>6.4864864864864868E-2</v>
      </c>
      <c r="X21" s="158">
        <v>61</v>
      </c>
      <c r="Y21" s="159">
        <v>720</v>
      </c>
      <c r="Z21" s="69">
        <v>-2.7027027027027029E-2</v>
      </c>
      <c r="AA21" s="159">
        <v>625</v>
      </c>
      <c r="AB21" s="159">
        <v>840</v>
      </c>
      <c r="AC21" s="69">
        <v>0.14285714285714285</v>
      </c>
      <c r="AD21" s="69">
        <v>2.8571428571428571E-2</v>
      </c>
      <c r="AE21" s="259">
        <v>69</v>
      </c>
      <c r="AF21" s="260">
        <v>950</v>
      </c>
      <c r="AG21" s="261">
        <v>0</v>
      </c>
      <c r="AH21" s="260">
        <v>800</v>
      </c>
      <c r="AI21" s="260">
        <v>1080</v>
      </c>
      <c r="AJ21" s="261">
        <v>3.2608695652173912E-2</v>
      </c>
      <c r="AK21" s="261">
        <v>6.5217391304347823E-3</v>
      </c>
      <c r="AL21" s="158" t="s">
        <v>227</v>
      </c>
      <c r="AM21" s="159" t="s">
        <v>227</v>
      </c>
      <c r="AN21" s="69" t="s">
        <v>227</v>
      </c>
      <c r="AO21" s="159" t="s">
        <v>227</v>
      </c>
      <c r="AP21" s="159" t="s">
        <v>227</v>
      </c>
      <c r="AQ21" s="69" t="s">
        <v>227</v>
      </c>
      <c r="AR21" s="69" t="s">
        <v>227</v>
      </c>
      <c r="AS21" s="60" t="s">
        <v>225</v>
      </c>
    </row>
    <row r="22" spans="1:45" ht="12" customHeight="1">
      <c r="A22" s="22"/>
      <c r="B22" s="6" t="s">
        <v>126</v>
      </c>
      <c r="C22" s="259">
        <v>1366</v>
      </c>
      <c r="D22" s="260">
        <v>500</v>
      </c>
      <c r="E22" s="261">
        <v>4.1666666666666664E-2</v>
      </c>
      <c r="F22" s="260">
        <v>450</v>
      </c>
      <c r="G22" s="260">
        <v>550</v>
      </c>
      <c r="H22" s="261">
        <v>0.25</v>
      </c>
      <c r="I22" s="261">
        <v>0.05</v>
      </c>
      <c r="J22" s="158">
        <v>1293</v>
      </c>
      <c r="K22" s="159">
        <v>700</v>
      </c>
      <c r="L22" s="69">
        <v>3.7037037037037035E-2</v>
      </c>
      <c r="M22" s="159">
        <v>620</v>
      </c>
      <c r="N22" s="159">
        <v>775</v>
      </c>
      <c r="O22" s="69">
        <v>0.25</v>
      </c>
      <c r="P22" s="69">
        <v>0.05</v>
      </c>
      <c r="Q22" s="259">
        <v>137</v>
      </c>
      <c r="R22" s="260">
        <v>1100</v>
      </c>
      <c r="S22" s="261">
        <v>0.10552763819095477</v>
      </c>
      <c r="T22" s="260">
        <v>850</v>
      </c>
      <c r="U22" s="260">
        <v>1400</v>
      </c>
      <c r="V22" s="261">
        <v>0.32850241545893721</v>
      </c>
      <c r="W22" s="261">
        <v>6.5700483091787443E-2</v>
      </c>
      <c r="X22" s="158">
        <v>97</v>
      </c>
      <c r="Y22" s="159">
        <v>775</v>
      </c>
      <c r="Z22" s="69">
        <v>3.3333333333333333E-2</v>
      </c>
      <c r="AA22" s="159">
        <v>695</v>
      </c>
      <c r="AB22" s="159">
        <v>880</v>
      </c>
      <c r="AC22" s="69">
        <v>0.17781155015197569</v>
      </c>
      <c r="AD22" s="69">
        <v>3.5562310030395138E-2</v>
      </c>
      <c r="AE22" s="259">
        <v>93</v>
      </c>
      <c r="AF22" s="260">
        <v>1100</v>
      </c>
      <c r="AG22" s="261">
        <v>0</v>
      </c>
      <c r="AH22" s="260">
        <v>950</v>
      </c>
      <c r="AI22" s="260">
        <v>1250</v>
      </c>
      <c r="AJ22" s="261">
        <v>0.26436781609195403</v>
      </c>
      <c r="AK22" s="261">
        <v>5.2873563218390804E-2</v>
      </c>
      <c r="AL22" s="158">
        <v>26</v>
      </c>
      <c r="AM22" s="159">
        <v>1750</v>
      </c>
      <c r="AN22" s="69">
        <v>6.0606060606060608E-2</v>
      </c>
      <c r="AO22" s="159">
        <v>1300</v>
      </c>
      <c r="AP22" s="159">
        <v>2350</v>
      </c>
      <c r="AQ22" s="69">
        <v>0.48305084745762711</v>
      </c>
      <c r="AR22" s="69">
        <v>9.6610169491525427E-2</v>
      </c>
      <c r="AS22" s="60" t="s">
        <v>225</v>
      </c>
    </row>
    <row r="23" spans="1:45" ht="12" customHeight="1">
      <c r="A23" s="22"/>
      <c r="B23" s="6" t="s">
        <v>124</v>
      </c>
      <c r="C23" s="259">
        <v>1598</v>
      </c>
      <c r="D23" s="260">
        <v>560</v>
      </c>
      <c r="E23" s="261">
        <v>1.8181818181818181E-2</v>
      </c>
      <c r="F23" s="260">
        <v>525</v>
      </c>
      <c r="G23" s="260">
        <v>600</v>
      </c>
      <c r="H23" s="261">
        <v>0.27272727272727271</v>
      </c>
      <c r="I23" s="261">
        <v>5.4545454545454543E-2</v>
      </c>
      <c r="J23" s="158">
        <v>2350</v>
      </c>
      <c r="K23" s="159">
        <v>720</v>
      </c>
      <c r="L23" s="69">
        <v>2.8571428571428571E-2</v>
      </c>
      <c r="M23" s="159">
        <v>660</v>
      </c>
      <c r="N23" s="159">
        <v>780</v>
      </c>
      <c r="O23" s="69">
        <v>0.2413793103448276</v>
      </c>
      <c r="P23" s="69">
        <v>4.8275862068965517E-2</v>
      </c>
      <c r="Q23" s="259">
        <v>339</v>
      </c>
      <c r="R23" s="260">
        <v>1020</v>
      </c>
      <c r="S23" s="261">
        <v>0.02</v>
      </c>
      <c r="T23" s="260">
        <v>925</v>
      </c>
      <c r="U23" s="260">
        <v>1200</v>
      </c>
      <c r="V23" s="261">
        <v>0.23636363636363636</v>
      </c>
      <c r="W23" s="261">
        <v>4.7272727272727272E-2</v>
      </c>
      <c r="X23" s="158" t="s">
        <v>227</v>
      </c>
      <c r="Y23" s="159" t="s">
        <v>227</v>
      </c>
      <c r="Z23" s="69" t="s">
        <v>227</v>
      </c>
      <c r="AA23" s="159" t="s">
        <v>227</v>
      </c>
      <c r="AB23" s="159" t="s">
        <v>227</v>
      </c>
      <c r="AC23" s="69" t="s">
        <v>227</v>
      </c>
      <c r="AD23" s="69" t="s">
        <v>227</v>
      </c>
      <c r="AE23" s="259" t="s">
        <v>227</v>
      </c>
      <c r="AF23" s="260" t="s">
        <v>227</v>
      </c>
      <c r="AG23" s="261" t="s">
        <v>227</v>
      </c>
      <c r="AH23" s="260" t="s">
        <v>227</v>
      </c>
      <c r="AI23" s="260" t="s">
        <v>227</v>
      </c>
      <c r="AJ23" s="261" t="s">
        <v>227</v>
      </c>
      <c r="AK23" s="261" t="s">
        <v>227</v>
      </c>
      <c r="AL23" s="158" t="s">
        <v>227</v>
      </c>
      <c r="AM23" s="159" t="s">
        <v>227</v>
      </c>
      <c r="AN23" s="69" t="s">
        <v>227</v>
      </c>
      <c r="AO23" s="159" t="s">
        <v>227</v>
      </c>
      <c r="AP23" s="159" t="s">
        <v>227</v>
      </c>
      <c r="AQ23" s="69" t="s">
        <v>227</v>
      </c>
      <c r="AR23" s="69" t="s">
        <v>227</v>
      </c>
      <c r="AS23" s="60" t="s">
        <v>225</v>
      </c>
    </row>
    <row r="24" spans="1:45" ht="12" customHeight="1">
      <c r="A24" s="22"/>
      <c r="B24" s="6" t="s">
        <v>237</v>
      </c>
      <c r="C24" s="259">
        <v>1303</v>
      </c>
      <c r="D24" s="260">
        <v>460</v>
      </c>
      <c r="E24" s="261">
        <v>6.9767441860465115E-2</v>
      </c>
      <c r="F24" s="260">
        <v>400</v>
      </c>
      <c r="G24" s="260">
        <v>550</v>
      </c>
      <c r="H24" s="261">
        <v>0.27777777777777779</v>
      </c>
      <c r="I24" s="261">
        <v>5.5555555555555559E-2</v>
      </c>
      <c r="J24" s="158">
        <v>1064</v>
      </c>
      <c r="K24" s="159">
        <v>625</v>
      </c>
      <c r="L24" s="69">
        <v>4.1666666666666664E-2</v>
      </c>
      <c r="M24" s="159">
        <v>550</v>
      </c>
      <c r="N24" s="159">
        <v>725</v>
      </c>
      <c r="O24" s="69">
        <v>0.27551020408163263</v>
      </c>
      <c r="P24" s="69">
        <v>5.5102040816326525E-2</v>
      </c>
      <c r="Q24" s="259">
        <v>115</v>
      </c>
      <c r="R24" s="260">
        <v>950</v>
      </c>
      <c r="S24" s="261">
        <v>5.5555555555555552E-2</v>
      </c>
      <c r="T24" s="260">
        <v>750</v>
      </c>
      <c r="U24" s="260">
        <v>1100</v>
      </c>
      <c r="V24" s="261">
        <v>0.35714285714285715</v>
      </c>
      <c r="W24" s="261">
        <v>7.1428571428571425E-2</v>
      </c>
      <c r="X24" s="158">
        <v>39</v>
      </c>
      <c r="Y24" s="159">
        <v>750</v>
      </c>
      <c r="Z24" s="69">
        <v>0</v>
      </c>
      <c r="AA24" s="159">
        <v>600</v>
      </c>
      <c r="AB24" s="159">
        <v>800</v>
      </c>
      <c r="AC24" s="69">
        <v>0.21359223300970873</v>
      </c>
      <c r="AD24" s="69">
        <v>4.2718446601941747E-2</v>
      </c>
      <c r="AE24" s="259">
        <v>49</v>
      </c>
      <c r="AF24" s="260">
        <v>950</v>
      </c>
      <c r="AG24" s="261">
        <v>1.0638297872340425E-2</v>
      </c>
      <c r="AH24" s="260">
        <v>830</v>
      </c>
      <c r="AI24" s="260">
        <v>1095</v>
      </c>
      <c r="AJ24" s="261">
        <v>0.2872628726287263</v>
      </c>
      <c r="AK24" s="261">
        <v>5.7452574525745259E-2</v>
      </c>
      <c r="AL24" s="158">
        <v>12</v>
      </c>
      <c r="AM24" s="159">
        <v>1188</v>
      </c>
      <c r="AN24" s="69">
        <v>0.13142857142857142</v>
      </c>
      <c r="AO24" s="159">
        <v>1063</v>
      </c>
      <c r="AP24" s="159">
        <v>1463</v>
      </c>
      <c r="AQ24" s="69">
        <v>0.15902439024390244</v>
      </c>
      <c r="AR24" s="69">
        <v>3.1804878048780488E-2</v>
      </c>
      <c r="AS24" s="60" t="s">
        <v>225</v>
      </c>
    </row>
    <row r="25" spans="1:45" ht="12" customHeight="1">
      <c r="A25" s="22"/>
      <c r="B25" s="6" t="s">
        <v>153</v>
      </c>
      <c r="C25" s="262">
        <v>167</v>
      </c>
      <c r="D25" s="263">
        <v>435</v>
      </c>
      <c r="E25" s="264">
        <v>4.8192771084337352E-2</v>
      </c>
      <c r="F25" s="263">
        <v>390</v>
      </c>
      <c r="G25" s="263">
        <v>480</v>
      </c>
      <c r="H25" s="264">
        <v>0.2608695652173913</v>
      </c>
      <c r="I25" s="264">
        <v>5.2173913043478258E-2</v>
      </c>
      <c r="J25" s="158">
        <v>270</v>
      </c>
      <c r="K25" s="159">
        <v>650</v>
      </c>
      <c r="L25" s="69">
        <v>8.3333333333333329E-2</v>
      </c>
      <c r="M25" s="159">
        <v>550</v>
      </c>
      <c r="N25" s="159">
        <v>760</v>
      </c>
      <c r="O25" s="69">
        <v>0.3</v>
      </c>
      <c r="P25" s="69">
        <v>0.06</v>
      </c>
      <c r="Q25" s="262">
        <v>93</v>
      </c>
      <c r="R25" s="263">
        <v>955</v>
      </c>
      <c r="S25" s="264">
        <v>5.263157894736842E-3</v>
      </c>
      <c r="T25" s="263">
        <v>860</v>
      </c>
      <c r="U25" s="263">
        <v>1300</v>
      </c>
      <c r="V25" s="264">
        <v>0.27333333333333332</v>
      </c>
      <c r="W25" s="264">
        <v>5.4666666666666662E-2</v>
      </c>
      <c r="X25" s="158">
        <v>10</v>
      </c>
      <c r="Y25" s="159">
        <v>698</v>
      </c>
      <c r="Z25" s="69">
        <v>-9.9290780141843976E-3</v>
      </c>
      <c r="AA25" s="159">
        <v>650</v>
      </c>
      <c r="AB25" s="159">
        <v>920</v>
      </c>
      <c r="AC25" s="69">
        <v>7.3846153846153853E-2</v>
      </c>
      <c r="AD25" s="69">
        <v>1.4769230769230771E-2</v>
      </c>
      <c r="AE25" s="262">
        <v>47</v>
      </c>
      <c r="AF25" s="263">
        <v>1250</v>
      </c>
      <c r="AG25" s="264">
        <v>0</v>
      </c>
      <c r="AH25" s="263">
        <v>950</v>
      </c>
      <c r="AI25" s="263">
        <v>1550</v>
      </c>
      <c r="AJ25" s="264">
        <v>0.30208333333333331</v>
      </c>
      <c r="AK25" s="264">
        <v>6.041666666666666E-2</v>
      </c>
      <c r="AL25" s="158">
        <v>26</v>
      </c>
      <c r="AM25" s="159">
        <v>1700</v>
      </c>
      <c r="AN25" s="69">
        <v>6.25E-2</v>
      </c>
      <c r="AO25" s="159">
        <v>1450</v>
      </c>
      <c r="AP25" s="159">
        <v>2200</v>
      </c>
      <c r="AQ25" s="69">
        <v>0.40148392415498763</v>
      </c>
      <c r="AR25" s="69">
        <v>8.0296784830997531E-2</v>
      </c>
      <c r="AS25" s="60" t="s">
        <v>225</v>
      </c>
    </row>
    <row r="26" spans="1:45" s="22" customFormat="1" ht="12" customHeight="1">
      <c r="B26" s="265" t="s">
        <v>192</v>
      </c>
      <c r="C26" s="251">
        <v>19550</v>
      </c>
      <c r="D26" s="252">
        <v>525</v>
      </c>
      <c r="E26" s="253">
        <v>0.05</v>
      </c>
      <c r="F26" s="252">
        <v>450</v>
      </c>
      <c r="G26" s="252">
        <v>600</v>
      </c>
      <c r="H26" s="253">
        <v>0.28048780487804881</v>
      </c>
      <c r="I26" s="253">
        <v>5.6097560975609764E-2</v>
      </c>
      <c r="J26" s="251">
        <v>21707</v>
      </c>
      <c r="K26" s="252">
        <v>700</v>
      </c>
      <c r="L26" s="253">
        <v>3.7037037037037035E-2</v>
      </c>
      <c r="M26" s="252">
        <v>600</v>
      </c>
      <c r="N26" s="252">
        <v>780</v>
      </c>
      <c r="O26" s="253">
        <v>0.27272727272727271</v>
      </c>
      <c r="P26" s="253">
        <v>5.4545454545454543E-2</v>
      </c>
      <c r="Q26" s="251">
        <v>2768</v>
      </c>
      <c r="R26" s="252">
        <v>1000</v>
      </c>
      <c r="S26" s="253">
        <v>3.6269430051813469E-2</v>
      </c>
      <c r="T26" s="252">
        <v>850</v>
      </c>
      <c r="U26" s="252">
        <v>1200</v>
      </c>
      <c r="V26" s="253">
        <v>0.25786163522012578</v>
      </c>
      <c r="W26" s="253">
        <v>5.157232704402516E-2</v>
      </c>
      <c r="X26" s="251">
        <v>1634</v>
      </c>
      <c r="Y26" s="252">
        <v>725</v>
      </c>
      <c r="Z26" s="253">
        <v>3.5714285714285712E-2</v>
      </c>
      <c r="AA26" s="252">
        <v>650</v>
      </c>
      <c r="AB26" s="252">
        <v>810</v>
      </c>
      <c r="AC26" s="253">
        <v>0.18852459016393441</v>
      </c>
      <c r="AD26" s="253">
        <v>3.7704918032786881E-2</v>
      </c>
      <c r="AE26" s="251">
        <v>1549</v>
      </c>
      <c r="AF26" s="252">
        <v>950</v>
      </c>
      <c r="AG26" s="253">
        <v>0</v>
      </c>
      <c r="AH26" s="252">
        <v>840</v>
      </c>
      <c r="AI26" s="252">
        <v>1150</v>
      </c>
      <c r="AJ26" s="253">
        <v>0.19496855345911951</v>
      </c>
      <c r="AK26" s="253">
        <v>3.8993710691823905E-2</v>
      </c>
      <c r="AL26" s="251">
        <v>455</v>
      </c>
      <c r="AM26" s="252">
        <v>1250</v>
      </c>
      <c r="AN26" s="253">
        <v>0</v>
      </c>
      <c r="AO26" s="252">
        <v>1050</v>
      </c>
      <c r="AP26" s="252">
        <v>1595</v>
      </c>
      <c r="AQ26" s="253">
        <v>0.25</v>
      </c>
      <c r="AR26" s="253">
        <v>0.05</v>
      </c>
      <c r="AS26" s="270"/>
    </row>
    <row r="27" spans="1:45" ht="12" customHeight="1">
      <c r="A27" s="22" t="s">
        <v>88</v>
      </c>
      <c r="B27" s="6" t="s">
        <v>238</v>
      </c>
      <c r="C27" s="267">
        <v>40</v>
      </c>
      <c r="D27" s="268">
        <v>490</v>
      </c>
      <c r="E27" s="269">
        <v>8.8888888888888892E-2</v>
      </c>
      <c r="F27" s="268">
        <v>460</v>
      </c>
      <c r="G27" s="268">
        <v>500</v>
      </c>
      <c r="H27" s="269">
        <v>0.25641025641025639</v>
      </c>
      <c r="I27" s="269">
        <v>5.128205128205128E-2</v>
      </c>
      <c r="J27" s="158">
        <v>269</v>
      </c>
      <c r="K27" s="159">
        <v>585</v>
      </c>
      <c r="L27" s="69">
        <v>6.363636363636363E-2</v>
      </c>
      <c r="M27" s="159">
        <v>530</v>
      </c>
      <c r="N27" s="159">
        <v>630</v>
      </c>
      <c r="O27" s="69">
        <v>0.32954545454545453</v>
      </c>
      <c r="P27" s="69">
        <v>6.5909090909090903E-2</v>
      </c>
      <c r="Q27" s="267">
        <v>97</v>
      </c>
      <c r="R27" s="268">
        <v>795</v>
      </c>
      <c r="S27" s="269">
        <v>0.06</v>
      </c>
      <c r="T27" s="268">
        <v>685</v>
      </c>
      <c r="U27" s="268">
        <v>880</v>
      </c>
      <c r="V27" s="269">
        <v>0.28225806451612906</v>
      </c>
      <c r="W27" s="269">
        <v>5.6451612903225812E-2</v>
      </c>
      <c r="X27" s="158">
        <v>23</v>
      </c>
      <c r="Y27" s="159">
        <v>570</v>
      </c>
      <c r="Z27" s="69">
        <v>3.6363636363636362E-2</v>
      </c>
      <c r="AA27" s="159">
        <v>500</v>
      </c>
      <c r="AB27" s="159">
        <v>670</v>
      </c>
      <c r="AC27" s="69">
        <v>0.33177570093457942</v>
      </c>
      <c r="AD27" s="69">
        <v>6.6355140186915879E-2</v>
      </c>
      <c r="AE27" s="267">
        <v>137</v>
      </c>
      <c r="AF27" s="268">
        <v>725</v>
      </c>
      <c r="AG27" s="269">
        <v>3.5714285714285712E-2</v>
      </c>
      <c r="AH27" s="268">
        <v>650</v>
      </c>
      <c r="AI27" s="268">
        <v>850</v>
      </c>
      <c r="AJ27" s="269">
        <v>0.27192982456140352</v>
      </c>
      <c r="AK27" s="269">
        <v>5.4385964912280704E-2</v>
      </c>
      <c r="AL27" s="158">
        <v>194</v>
      </c>
      <c r="AM27" s="159">
        <v>1000</v>
      </c>
      <c r="AN27" s="69">
        <v>5.2631578947368418E-2</v>
      </c>
      <c r="AO27" s="159">
        <v>850</v>
      </c>
      <c r="AP27" s="159">
        <v>1180</v>
      </c>
      <c r="AQ27" s="69">
        <v>0.25</v>
      </c>
      <c r="AR27" s="69">
        <v>0.05</v>
      </c>
      <c r="AS27" s="60" t="s">
        <v>225</v>
      </c>
    </row>
    <row r="28" spans="1:45" ht="12" customHeight="1">
      <c r="A28" s="22"/>
      <c r="B28" s="6" t="s">
        <v>239</v>
      </c>
      <c r="C28" s="259">
        <v>96</v>
      </c>
      <c r="D28" s="260">
        <v>450</v>
      </c>
      <c r="E28" s="261">
        <v>7.1428571428571425E-2</v>
      </c>
      <c r="F28" s="260">
        <v>430</v>
      </c>
      <c r="G28" s="260">
        <v>498</v>
      </c>
      <c r="H28" s="261">
        <v>0.25</v>
      </c>
      <c r="I28" s="261">
        <v>0.05</v>
      </c>
      <c r="J28" s="158">
        <v>190</v>
      </c>
      <c r="K28" s="159">
        <v>540</v>
      </c>
      <c r="L28" s="69">
        <v>3.8461538461538464E-2</v>
      </c>
      <c r="M28" s="159">
        <v>500</v>
      </c>
      <c r="N28" s="159">
        <v>600</v>
      </c>
      <c r="O28" s="69">
        <v>0.2857142857142857</v>
      </c>
      <c r="P28" s="69">
        <v>5.7142857142857141E-2</v>
      </c>
      <c r="Q28" s="259">
        <v>82</v>
      </c>
      <c r="R28" s="260">
        <v>650</v>
      </c>
      <c r="S28" s="261">
        <v>7.7519379844961239E-3</v>
      </c>
      <c r="T28" s="260">
        <v>600</v>
      </c>
      <c r="U28" s="260">
        <v>730</v>
      </c>
      <c r="V28" s="261">
        <v>0.31313131313131315</v>
      </c>
      <c r="W28" s="261">
        <v>6.2626262626262627E-2</v>
      </c>
      <c r="X28" s="158">
        <v>28</v>
      </c>
      <c r="Y28" s="159">
        <v>550</v>
      </c>
      <c r="Z28" s="69">
        <v>2.8037383177570093E-2</v>
      </c>
      <c r="AA28" s="159">
        <v>488</v>
      </c>
      <c r="AB28" s="159">
        <v>598</v>
      </c>
      <c r="AC28" s="69">
        <v>0.34146341463414637</v>
      </c>
      <c r="AD28" s="69">
        <v>6.8292682926829273E-2</v>
      </c>
      <c r="AE28" s="259">
        <v>183</v>
      </c>
      <c r="AF28" s="260">
        <v>600</v>
      </c>
      <c r="AG28" s="261">
        <v>3.4482758620689655E-2</v>
      </c>
      <c r="AH28" s="260">
        <v>570</v>
      </c>
      <c r="AI28" s="260">
        <v>665</v>
      </c>
      <c r="AJ28" s="261">
        <v>0.33333333333333331</v>
      </c>
      <c r="AK28" s="261">
        <v>6.6666666666666666E-2</v>
      </c>
      <c r="AL28" s="158">
        <v>100</v>
      </c>
      <c r="AM28" s="159">
        <v>795</v>
      </c>
      <c r="AN28" s="69">
        <v>0.10416666666666667</v>
      </c>
      <c r="AO28" s="159">
        <v>675</v>
      </c>
      <c r="AP28" s="159">
        <v>885</v>
      </c>
      <c r="AQ28" s="69">
        <v>0.44545454545454544</v>
      </c>
      <c r="AR28" s="69">
        <v>8.9090909090909082E-2</v>
      </c>
      <c r="AS28" s="60" t="s">
        <v>225</v>
      </c>
    </row>
    <row r="29" spans="1:45" ht="12" customHeight="1">
      <c r="A29" s="22"/>
      <c r="B29" s="6" t="s">
        <v>240</v>
      </c>
      <c r="C29" s="259">
        <v>404</v>
      </c>
      <c r="D29" s="260">
        <v>492</v>
      </c>
      <c r="E29" s="261">
        <v>4.6808510638297871E-2</v>
      </c>
      <c r="F29" s="260">
        <v>400</v>
      </c>
      <c r="G29" s="260">
        <v>535</v>
      </c>
      <c r="H29" s="261">
        <v>0.312</v>
      </c>
      <c r="I29" s="261">
        <v>6.2399999999999997E-2</v>
      </c>
      <c r="J29" s="158">
        <v>1151</v>
      </c>
      <c r="K29" s="159">
        <v>600</v>
      </c>
      <c r="L29" s="69">
        <v>8.4033613445378148E-3</v>
      </c>
      <c r="M29" s="159">
        <v>540</v>
      </c>
      <c r="N29" s="159">
        <v>670</v>
      </c>
      <c r="O29" s="69">
        <v>0.30434782608695654</v>
      </c>
      <c r="P29" s="69">
        <v>6.0869565217391307E-2</v>
      </c>
      <c r="Q29" s="259">
        <v>232</v>
      </c>
      <c r="R29" s="260">
        <v>715</v>
      </c>
      <c r="S29" s="261">
        <v>2.1428571428571429E-2</v>
      </c>
      <c r="T29" s="260">
        <v>640</v>
      </c>
      <c r="U29" s="260">
        <v>840</v>
      </c>
      <c r="V29" s="261">
        <v>0.32407407407407407</v>
      </c>
      <c r="W29" s="261">
        <v>6.4814814814814811E-2</v>
      </c>
      <c r="X29" s="158">
        <v>61</v>
      </c>
      <c r="Y29" s="159">
        <v>530</v>
      </c>
      <c r="Z29" s="69">
        <v>0.10647181628392484</v>
      </c>
      <c r="AA29" s="159">
        <v>480</v>
      </c>
      <c r="AB29" s="159">
        <v>585</v>
      </c>
      <c r="AC29" s="69">
        <v>0.26190476190476192</v>
      </c>
      <c r="AD29" s="69">
        <v>5.2380952380952382E-2</v>
      </c>
      <c r="AE29" s="259">
        <v>210</v>
      </c>
      <c r="AF29" s="260">
        <v>650</v>
      </c>
      <c r="AG29" s="261">
        <v>6.0358890701468187E-2</v>
      </c>
      <c r="AH29" s="260">
        <v>580</v>
      </c>
      <c r="AI29" s="260">
        <v>700</v>
      </c>
      <c r="AJ29" s="261">
        <v>0.35416666666666669</v>
      </c>
      <c r="AK29" s="261">
        <v>7.0833333333333331E-2</v>
      </c>
      <c r="AL29" s="158">
        <v>119</v>
      </c>
      <c r="AM29" s="159">
        <v>795</v>
      </c>
      <c r="AN29" s="69">
        <v>1.2738853503184714E-2</v>
      </c>
      <c r="AO29" s="159">
        <v>690</v>
      </c>
      <c r="AP29" s="159">
        <v>900</v>
      </c>
      <c r="AQ29" s="69">
        <v>0.32500000000000001</v>
      </c>
      <c r="AR29" s="69">
        <v>6.5000000000000002E-2</v>
      </c>
      <c r="AS29" s="60" t="s">
        <v>225</v>
      </c>
    </row>
    <row r="30" spans="1:45" ht="12" customHeight="1">
      <c r="A30" s="22"/>
      <c r="B30" s="6" t="s">
        <v>241</v>
      </c>
      <c r="C30" s="259">
        <v>148</v>
      </c>
      <c r="D30" s="260">
        <v>480</v>
      </c>
      <c r="E30" s="261">
        <v>6.6666666666666666E-2</v>
      </c>
      <c r="F30" s="260">
        <v>450</v>
      </c>
      <c r="G30" s="260">
        <v>500</v>
      </c>
      <c r="H30" s="261">
        <v>0.26315789473684209</v>
      </c>
      <c r="I30" s="261">
        <v>5.2631578947368418E-2</v>
      </c>
      <c r="J30" s="158">
        <v>464</v>
      </c>
      <c r="K30" s="159">
        <v>580</v>
      </c>
      <c r="L30" s="69">
        <v>5.4545454545454543E-2</v>
      </c>
      <c r="M30" s="159">
        <v>543</v>
      </c>
      <c r="N30" s="159">
        <v>625</v>
      </c>
      <c r="O30" s="69">
        <v>0.29175946547884185</v>
      </c>
      <c r="P30" s="69">
        <v>5.8351893095768367E-2</v>
      </c>
      <c r="Q30" s="259">
        <v>188</v>
      </c>
      <c r="R30" s="260">
        <v>700</v>
      </c>
      <c r="S30" s="261">
        <v>2.9411764705882353E-2</v>
      </c>
      <c r="T30" s="260">
        <v>645</v>
      </c>
      <c r="U30" s="260">
        <v>750</v>
      </c>
      <c r="V30" s="261">
        <v>0.29629629629629628</v>
      </c>
      <c r="W30" s="261">
        <v>5.9259259259259255E-2</v>
      </c>
      <c r="X30" s="158">
        <v>32</v>
      </c>
      <c r="Y30" s="159">
        <v>580</v>
      </c>
      <c r="Z30" s="69">
        <v>0.16</v>
      </c>
      <c r="AA30" s="159">
        <v>508</v>
      </c>
      <c r="AB30" s="159">
        <v>610</v>
      </c>
      <c r="AC30" s="69">
        <v>0.4758269720101781</v>
      </c>
      <c r="AD30" s="69">
        <v>9.5165394402035614E-2</v>
      </c>
      <c r="AE30" s="259">
        <v>260</v>
      </c>
      <c r="AF30" s="260">
        <v>650</v>
      </c>
      <c r="AG30" s="261">
        <v>4.8387096774193547E-2</v>
      </c>
      <c r="AH30" s="260">
        <v>590</v>
      </c>
      <c r="AI30" s="260">
        <v>720</v>
      </c>
      <c r="AJ30" s="261">
        <v>0.39784946236559138</v>
      </c>
      <c r="AK30" s="261">
        <v>7.956989247311827E-2</v>
      </c>
      <c r="AL30" s="158">
        <v>403</v>
      </c>
      <c r="AM30" s="159">
        <v>800</v>
      </c>
      <c r="AN30" s="69">
        <v>6.2893081761006293E-3</v>
      </c>
      <c r="AO30" s="159">
        <v>720</v>
      </c>
      <c r="AP30" s="159">
        <v>950</v>
      </c>
      <c r="AQ30" s="69">
        <v>0.33333333333333331</v>
      </c>
      <c r="AR30" s="69">
        <v>6.6666666666666666E-2</v>
      </c>
      <c r="AS30" s="60" t="s">
        <v>225</v>
      </c>
    </row>
    <row r="31" spans="1:45" ht="12" customHeight="1">
      <c r="A31" s="22"/>
      <c r="B31" s="6" t="s">
        <v>242</v>
      </c>
      <c r="C31" s="259">
        <v>78</v>
      </c>
      <c r="D31" s="260">
        <v>420</v>
      </c>
      <c r="E31" s="261">
        <v>0.13513513513513514</v>
      </c>
      <c r="F31" s="260">
        <v>360</v>
      </c>
      <c r="G31" s="260">
        <v>480</v>
      </c>
      <c r="H31" s="261">
        <v>0.42372881355932202</v>
      </c>
      <c r="I31" s="261">
        <v>8.4745762711864403E-2</v>
      </c>
      <c r="J31" s="158">
        <v>180</v>
      </c>
      <c r="K31" s="159">
        <v>570</v>
      </c>
      <c r="L31" s="69">
        <v>8.5714285714285715E-2</v>
      </c>
      <c r="M31" s="159">
        <v>528</v>
      </c>
      <c r="N31" s="159">
        <v>600</v>
      </c>
      <c r="O31" s="69">
        <v>0.26666666666666666</v>
      </c>
      <c r="P31" s="69">
        <v>5.333333333333333E-2</v>
      </c>
      <c r="Q31" s="259">
        <v>92</v>
      </c>
      <c r="R31" s="260">
        <v>700</v>
      </c>
      <c r="S31" s="261">
        <v>3.7037037037037035E-2</v>
      </c>
      <c r="T31" s="260">
        <v>628</v>
      </c>
      <c r="U31" s="260">
        <v>780</v>
      </c>
      <c r="V31" s="261">
        <v>0.25</v>
      </c>
      <c r="W31" s="261">
        <v>0.05</v>
      </c>
      <c r="X31" s="158">
        <v>42</v>
      </c>
      <c r="Y31" s="159">
        <v>550</v>
      </c>
      <c r="Z31" s="69">
        <v>5.7692307692307696E-2</v>
      </c>
      <c r="AA31" s="159">
        <v>500</v>
      </c>
      <c r="AB31" s="159">
        <v>625</v>
      </c>
      <c r="AC31" s="69">
        <v>0.375</v>
      </c>
      <c r="AD31" s="69">
        <v>7.4999999999999997E-2</v>
      </c>
      <c r="AE31" s="259">
        <v>187</v>
      </c>
      <c r="AF31" s="260">
        <v>650</v>
      </c>
      <c r="AG31" s="261">
        <v>0.04</v>
      </c>
      <c r="AH31" s="260">
        <v>595</v>
      </c>
      <c r="AI31" s="260">
        <v>740</v>
      </c>
      <c r="AJ31" s="261">
        <v>0.31313131313131315</v>
      </c>
      <c r="AK31" s="261">
        <v>6.2626262626262627E-2</v>
      </c>
      <c r="AL31" s="158">
        <v>124</v>
      </c>
      <c r="AM31" s="159">
        <v>870</v>
      </c>
      <c r="AN31" s="69">
        <v>9.7099621689785628E-2</v>
      </c>
      <c r="AO31" s="159">
        <v>749</v>
      </c>
      <c r="AP31" s="159">
        <v>1000</v>
      </c>
      <c r="AQ31" s="69">
        <v>0.33846153846153848</v>
      </c>
      <c r="AR31" s="69">
        <v>6.7692307692307691E-2</v>
      </c>
      <c r="AS31" s="60" t="s">
        <v>225</v>
      </c>
    </row>
    <row r="32" spans="1:45" ht="12" customHeight="1">
      <c r="A32" s="22"/>
      <c r="B32" s="6" t="s">
        <v>243</v>
      </c>
      <c r="C32" s="259">
        <v>207</v>
      </c>
      <c r="D32" s="260">
        <v>445</v>
      </c>
      <c r="E32" s="261">
        <v>2.2988505747126436E-2</v>
      </c>
      <c r="F32" s="260">
        <v>400</v>
      </c>
      <c r="G32" s="260">
        <v>490</v>
      </c>
      <c r="H32" s="261">
        <v>0.21917808219178081</v>
      </c>
      <c r="I32" s="261">
        <v>4.3835616438356165E-2</v>
      </c>
      <c r="J32" s="158">
        <v>559</v>
      </c>
      <c r="K32" s="159">
        <v>590</v>
      </c>
      <c r="L32" s="69">
        <v>5.3571428571428568E-2</v>
      </c>
      <c r="M32" s="159">
        <v>520</v>
      </c>
      <c r="N32" s="159">
        <v>650</v>
      </c>
      <c r="O32" s="69">
        <v>0.31111111111111112</v>
      </c>
      <c r="P32" s="69">
        <v>6.222222222222222E-2</v>
      </c>
      <c r="Q32" s="259">
        <v>190</v>
      </c>
      <c r="R32" s="260">
        <v>818</v>
      </c>
      <c r="S32" s="261">
        <v>4.8717948717948718E-2</v>
      </c>
      <c r="T32" s="260">
        <v>695</v>
      </c>
      <c r="U32" s="260">
        <v>990</v>
      </c>
      <c r="V32" s="261">
        <v>0.25846153846153846</v>
      </c>
      <c r="W32" s="261">
        <v>5.169230769230769E-2</v>
      </c>
      <c r="X32" s="158">
        <v>51</v>
      </c>
      <c r="Y32" s="159">
        <v>650</v>
      </c>
      <c r="Z32" s="69">
        <v>9.7972972972972971E-2</v>
      </c>
      <c r="AA32" s="159">
        <v>600</v>
      </c>
      <c r="AB32" s="159">
        <v>750</v>
      </c>
      <c r="AC32" s="69">
        <v>0.22641509433962265</v>
      </c>
      <c r="AD32" s="69">
        <v>4.5283018867924532E-2</v>
      </c>
      <c r="AE32" s="259">
        <v>168</v>
      </c>
      <c r="AF32" s="260">
        <v>843</v>
      </c>
      <c r="AG32" s="261">
        <v>2.4301336573511544E-2</v>
      </c>
      <c r="AH32" s="260">
        <v>710</v>
      </c>
      <c r="AI32" s="260">
        <v>948</v>
      </c>
      <c r="AJ32" s="261">
        <v>0.2969230769230769</v>
      </c>
      <c r="AK32" s="261">
        <v>5.9384615384615383E-2</v>
      </c>
      <c r="AL32" s="158">
        <v>151</v>
      </c>
      <c r="AM32" s="159">
        <v>1190</v>
      </c>
      <c r="AN32" s="69">
        <v>7.6923076923076927E-2</v>
      </c>
      <c r="AO32" s="159">
        <v>950</v>
      </c>
      <c r="AP32" s="159">
        <v>1390</v>
      </c>
      <c r="AQ32" s="69">
        <v>0.32222222222222224</v>
      </c>
      <c r="AR32" s="69">
        <v>6.4444444444444443E-2</v>
      </c>
      <c r="AS32" s="60" t="s">
        <v>225</v>
      </c>
    </row>
    <row r="33" spans="1:45" ht="12" customHeight="1">
      <c r="A33" s="22"/>
      <c r="B33" s="6" t="s">
        <v>244</v>
      </c>
      <c r="C33" s="259">
        <v>26</v>
      </c>
      <c r="D33" s="260">
        <v>450</v>
      </c>
      <c r="E33" s="261">
        <v>5.8823529411764705E-2</v>
      </c>
      <c r="F33" s="260">
        <v>400</v>
      </c>
      <c r="G33" s="260">
        <v>490</v>
      </c>
      <c r="H33" s="261">
        <v>0.13924050632911392</v>
      </c>
      <c r="I33" s="261">
        <v>2.7848101265822784E-2</v>
      </c>
      <c r="J33" s="158">
        <v>238</v>
      </c>
      <c r="K33" s="159">
        <v>560</v>
      </c>
      <c r="L33" s="69">
        <v>1.8181818181818181E-2</v>
      </c>
      <c r="M33" s="159">
        <v>510</v>
      </c>
      <c r="N33" s="159">
        <v>620</v>
      </c>
      <c r="O33" s="69">
        <v>0.24444444444444444</v>
      </c>
      <c r="P33" s="69">
        <v>4.8888888888888885E-2</v>
      </c>
      <c r="Q33" s="259">
        <v>66</v>
      </c>
      <c r="R33" s="260">
        <v>730</v>
      </c>
      <c r="S33" s="261">
        <v>-2.6666666666666668E-2</v>
      </c>
      <c r="T33" s="260">
        <v>650</v>
      </c>
      <c r="U33" s="260">
        <v>820</v>
      </c>
      <c r="V33" s="261">
        <v>0.21666666666666667</v>
      </c>
      <c r="W33" s="261">
        <v>4.3333333333333335E-2</v>
      </c>
      <c r="X33" s="158">
        <v>23</v>
      </c>
      <c r="Y33" s="159">
        <v>615</v>
      </c>
      <c r="Z33" s="69">
        <v>3.885135135135135E-2</v>
      </c>
      <c r="AA33" s="159">
        <v>520</v>
      </c>
      <c r="AB33" s="159">
        <v>700</v>
      </c>
      <c r="AC33" s="69">
        <v>0.26804123711340205</v>
      </c>
      <c r="AD33" s="69">
        <v>5.3608247422680409E-2</v>
      </c>
      <c r="AE33" s="259">
        <v>78</v>
      </c>
      <c r="AF33" s="260">
        <v>800</v>
      </c>
      <c r="AG33" s="261">
        <v>6.6666666666666666E-2</v>
      </c>
      <c r="AH33" s="260">
        <v>695</v>
      </c>
      <c r="AI33" s="260">
        <v>935</v>
      </c>
      <c r="AJ33" s="261">
        <v>0.26984126984126983</v>
      </c>
      <c r="AK33" s="261">
        <v>5.3968253968253964E-2</v>
      </c>
      <c r="AL33" s="158">
        <v>98</v>
      </c>
      <c r="AM33" s="159">
        <v>1100</v>
      </c>
      <c r="AN33" s="69">
        <v>4.7619047619047616E-2</v>
      </c>
      <c r="AO33" s="159">
        <v>900</v>
      </c>
      <c r="AP33" s="159">
        <v>1250</v>
      </c>
      <c r="AQ33" s="69">
        <v>0.27906976744186046</v>
      </c>
      <c r="AR33" s="69">
        <v>5.5813953488372092E-2</v>
      </c>
      <c r="AS33" s="60" t="s">
        <v>225</v>
      </c>
    </row>
    <row r="34" spans="1:45" ht="12" customHeight="1">
      <c r="A34" s="22"/>
      <c r="B34" s="6" t="s">
        <v>245</v>
      </c>
      <c r="C34" s="259">
        <v>97</v>
      </c>
      <c r="D34" s="260">
        <v>500</v>
      </c>
      <c r="E34" s="261">
        <v>8.6956521739130432E-2</v>
      </c>
      <c r="F34" s="260">
        <v>460</v>
      </c>
      <c r="G34" s="260">
        <v>520</v>
      </c>
      <c r="H34" s="261">
        <v>0.31578947368421051</v>
      </c>
      <c r="I34" s="261">
        <v>6.3157894736842107E-2</v>
      </c>
      <c r="J34" s="158">
        <v>350</v>
      </c>
      <c r="K34" s="159">
        <v>575</v>
      </c>
      <c r="L34" s="69">
        <v>4.5454545454545456E-2</v>
      </c>
      <c r="M34" s="159">
        <v>520</v>
      </c>
      <c r="N34" s="159">
        <v>630</v>
      </c>
      <c r="O34" s="69">
        <v>0.36904761904761907</v>
      </c>
      <c r="P34" s="69">
        <v>7.3809523809523811E-2</v>
      </c>
      <c r="Q34" s="259">
        <v>180</v>
      </c>
      <c r="R34" s="260">
        <v>680</v>
      </c>
      <c r="S34" s="261">
        <v>4.6153846153846156E-2</v>
      </c>
      <c r="T34" s="260">
        <v>600</v>
      </c>
      <c r="U34" s="260">
        <v>750</v>
      </c>
      <c r="V34" s="261">
        <v>0.32038834951456313</v>
      </c>
      <c r="W34" s="261">
        <v>6.4077669902912623E-2</v>
      </c>
      <c r="X34" s="158">
        <v>32</v>
      </c>
      <c r="Y34" s="159">
        <v>550</v>
      </c>
      <c r="Z34" s="69">
        <v>9.1743119266055051E-3</v>
      </c>
      <c r="AA34" s="159">
        <v>500</v>
      </c>
      <c r="AB34" s="159">
        <v>625</v>
      </c>
      <c r="AC34" s="69">
        <v>0.34146341463414637</v>
      </c>
      <c r="AD34" s="69">
        <v>6.8292682926829273E-2</v>
      </c>
      <c r="AE34" s="259">
        <v>193</v>
      </c>
      <c r="AF34" s="260">
        <v>630</v>
      </c>
      <c r="AG34" s="261">
        <v>0.05</v>
      </c>
      <c r="AH34" s="260">
        <v>580</v>
      </c>
      <c r="AI34" s="260">
        <v>695</v>
      </c>
      <c r="AJ34" s="261">
        <v>0.34042553191489361</v>
      </c>
      <c r="AK34" s="261">
        <v>6.8085106382978725E-2</v>
      </c>
      <c r="AL34" s="158">
        <v>71</v>
      </c>
      <c r="AM34" s="159">
        <v>850</v>
      </c>
      <c r="AN34" s="69">
        <v>0.13333333333333333</v>
      </c>
      <c r="AO34" s="159">
        <v>770</v>
      </c>
      <c r="AP34" s="159">
        <v>950</v>
      </c>
      <c r="AQ34" s="69">
        <v>0.31782945736434109</v>
      </c>
      <c r="AR34" s="69">
        <v>6.3565891472868216E-2</v>
      </c>
      <c r="AS34" s="60" t="s">
        <v>225</v>
      </c>
    </row>
    <row r="35" spans="1:45" ht="12" customHeight="1">
      <c r="A35" s="22"/>
      <c r="B35" s="6" t="s">
        <v>246</v>
      </c>
      <c r="C35" s="259">
        <v>360</v>
      </c>
      <c r="D35" s="260">
        <v>485</v>
      </c>
      <c r="E35" s="261">
        <v>0.12790697674418605</v>
      </c>
      <c r="F35" s="260">
        <v>400</v>
      </c>
      <c r="G35" s="260">
        <v>540</v>
      </c>
      <c r="H35" s="261">
        <v>0.46969696969696972</v>
      </c>
      <c r="I35" s="261">
        <v>9.3939393939393948E-2</v>
      </c>
      <c r="J35" s="158">
        <v>754</v>
      </c>
      <c r="K35" s="159">
        <v>570</v>
      </c>
      <c r="L35" s="69">
        <v>3.6363636363636362E-2</v>
      </c>
      <c r="M35" s="159">
        <v>500</v>
      </c>
      <c r="N35" s="159">
        <v>680</v>
      </c>
      <c r="O35" s="69">
        <v>0.42499999999999999</v>
      </c>
      <c r="P35" s="69">
        <v>8.4999999999999992E-2</v>
      </c>
      <c r="Q35" s="259">
        <v>276</v>
      </c>
      <c r="R35" s="260">
        <v>650</v>
      </c>
      <c r="S35" s="261">
        <v>4.3338683788121987E-2</v>
      </c>
      <c r="T35" s="260">
        <v>598</v>
      </c>
      <c r="U35" s="260">
        <v>745</v>
      </c>
      <c r="V35" s="261">
        <v>0.31313131313131315</v>
      </c>
      <c r="W35" s="261">
        <v>6.2626262626262627E-2</v>
      </c>
      <c r="X35" s="158">
        <v>46</v>
      </c>
      <c r="Y35" s="159">
        <v>550</v>
      </c>
      <c r="Z35" s="69">
        <v>5.7692307692307696E-2</v>
      </c>
      <c r="AA35" s="159">
        <v>500</v>
      </c>
      <c r="AB35" s="159">
        <v>650</v>
      </c>
      <c r="AC35" s="69">
        <v>0.35802469135802467</v>
      </c>
      <c r="AD35" s="69">
        <v>7.160493827160494E-2</v>
      </c>
      <c r="AE35" s="259">
        <v>204</v>
      </c>
      <c r="AF35" s="260">
        <v>600</v>
      </c>
      <c r="AG35" s="261">
        <v>3.8062283737024222E-2</v>
      </c>
      <c r="AH35" s="260">
        <v>555</v>
      </c>
      <c r="AI35" s="260">
        <v>685</v>
      </c>
      <c r="AJ35" s="261">
        <v>0.33333333333333331</v>
      </c>
      <c r="AK35" s="261">
        <v>6.6666666666666666E-2</v>
      </c>
      <c r="AL35" s="158">
        <v>102</v>
      </c>
      <c r="AM35" s="159">
        <v>750</v>
      </c>
      <c r="AN35" s="69">
        <v>7.1428571428571425E-2</v>
      </c>
      <c r="AO35" s="159">
        <v>670</v>
      </c>
      <c r="AP35" s="159">
        <v>850</v>
      </c>
      <c r="AQ35" s="69">
        <v>0.36363636363636365</v>
      </c>
      <c r="AR35" s="69">
        <v>7.2727272727272724E-2</v>
      </c>
      <c r="AS35" s="60" t="s">
        <v>225</v>
      </c>
    </row>
    <row r="36" spans="1:45" ht="12" customHeight="1">
      <c r="A36" s="22"/>
      <c r="B36" s="6" t="s">
        <v>247</v>
      </c>
      <c r="C36" s="259">
        <v>40</v>
      </c>
      <c r="D36" s="260">
        <v>478</v>
      </c>
      <c r="E36" s="261">
        <v>6.222222222222222E-2</v>
      </c>
      <c r="F36" s="260">
        <v>455</v>
      </c>
      <c r="G36" s="260">
        <v>490</v>
      </c>
      <c r="H36" s="261">
        <v>0.29189189189189191</v>
      </c>
      <c r="I36" s="261">
        <v>5.8378378378378379E-2</v>
      </c>
      <c r="J36" s="158">
        <v>210</v>
      </c>
      <c r="K36" s="159">
        <v>575</v>
      </c>
      <c r="L36" s="69">
        <v>6.4814814814814811E-2</v>
      </c>
      <c r="M36" s="159">
        <v>530</v>
      </c>
      <c r="N36" s="159">
        <v>600</v>
      </c>
      <c r="O36" s="69">
        <v>0.36904761904761907</v>
      </c>
      <c r="P36" s="69">
        <v>7.3809523809523811E-2</v>
      </c>
      <c r="Q36" s="259">
        <v>138</v>
      </c>
      <c r="R36" s="260">
        <v>695</v>
      </c>
      <c r="S36" s="261">
        <v>8.59375E-2</v>
      </c>
      <c r="T36" s="260">
        <v>620</v>
      </c>
      <c r="U36" s="260">
        <v>750</v>
      </c>
      <c r="V36" s="261">
        <v>0.39</v>
      </c>
      <c r="W36" s="261">
        <v>7.8E-2</v>
      </c>
      <c r="X36" s="158">
        <v>16</v>
      </c>
      <c r="Y36" s="159">
        <v>540</v>
      </c>
      <c r="Z36" s="69">
        <v>9.3457943925233638E-3</v>
      </c>
      <c r="AA36" s="159">
        <v>495</v>
      </c>
      <c r="AB36" s="159">
        <v>610</v>
      </c>
      <c r="AC36" s="69">
        <v>0.2857142857142857</v>
      </c>
      <c r="AD36" s="69">
        <v>5.7142857142857141E-2</v>
      </c>
      <c r="AE36" s="259">
        <v>199</v>
      </c>
      <c r="AF36" s="260">
        <v>670</v>
      </c>
      <c r="AG36" s="261">
        <v>6.6878980891719744E-2</v>
      </c>
      <c r="AH36" s="260">
        <v>580</v>
      </c>
      <c r="AI36" s="260">
        <v>750</v>
      </c>
      <c r="AJ36" s="261">
        <v>0.41052631578947368</v>
      </c>
      <c r="AK36" s="261">
        <v>8.2105263157894737E-2</v>
      </c>
      <c r="AL36" s="158">
        <v>256</v>
      </c>
      <c r="AM36" s="159">
        <v>820</v>
      </c>
      <c r="AN36" s="69">
        <v>4.4585987261146494E-2</v>
      </c>
      <c r="AO36" s="159">
        <v>723</v>
      </c>
      <c r="AP36" s="159">
        <v>950</v>
      </c>
      <c r="AQ36" s="69">
        <v>0.36666666666666664</v>
      </c>
      <c r="AR36" s="69">
        <v>7.3333333333333334E-2</v>
      </c>
      <c r="AS36" s="60" t="s">
        <v>225</v>
      </c>
    </row>
    <row r="37" spans="1:45" ht="12" customHeight="1">
      <c r="A37" s="22"/>
      <c r="B37" s="6" t="s">
        <v>248</v>
      </c>
      <c r="C37" s="259">
        <v>237</v>
      </c>
      <c r="D37" s="260">
        <v>480</v>
      </c>
      <c r="E37" s="261">
        <v>6.6666666666666666E-2</v>
      </c>
      <c r="F37" s="260">
        <v>430</v>
      </c>
      <c r="G37" s="260">
        <v>520</v>
      </c>
      <c r="H37" s="261">
        <v>0.26315789473684209</v>
      </c>
      <c r="I37" s="261">
        <v>5.2631578947368418E-2</v>
      </c>
      <c r="J37" s="158">
        <v>416</v>
      </c>
      <c r="K37" s="159">
        <v>600</v>
      </c>
      <c r="L37" s="69">
        <v>4.8951048951048952E-2</v>
      </c>
      <c r="M37" s="159">
        <v>530</v>
      </c>
      <c r="N37" s="159">
        <v>660</v>
      </c>
      <c r="O37" s="69">
        <v>0.29032258064516131</v>
      </c>
      <c r="P37" s="69">
        <v>5.8064516129032261E-2</v>
      </c>
      <c r="Q37" s="259">
        <v>55</v>
      </c>
      <c r="R37" s="260">
        <v>849</v>
      </c>
      <c r="S37" s="261">
        <v>-1.176470588235294E-3</v>
      </c>
      <c r="T37" s="260">
        <v>725</v>
      </c>
      <c r="U37" s="260">
        <v>1025</v>
      </c>
      <c r="V37" s="261">
        <v>0.30615384615384617</v>
      </c>
      <c r="W37" s="261">
        <v>6.1230769230769234E-2</v>
      </c>
      <c r="X37" s="158">
        <v>25</v>
      </c>
      <c r="Y37" s="159">
        <v>675</v>
      </c>
      <c r="Z37" s="69">
        <v>-3.2951289398280799E-2</v>
      </c>
      <c r="AA37" s="159">
        <v>615</v>
      </c>
      <c r="AB37" s="159">
        <v>795</v>
      </c>
      <c r="AC37" s="69">
        <v>0.14795918367346939</v>
      </c>
      <c r="AD37" s="69">
        <v>2.9591836734693878E-2</v>
      </c>
      <c r="AE37" s="259">
        <v>47</v>
      </c>
      <c r="AF37" s="260">
        <v>860</v>
      </c>
      <c r="AG37" s="261">
        <v>5.8479532163742687E-3</v>
      </c>
      <c r="AH37" s="260">
        <v>750</v>
      </c>
      <c r="AI37" s="260">
        <v>990</v>
      </c>
      <c r="AJ37" s="261">
        <v>0.21126760563380281</v>
      </c>
      <c r="AK37" s="261">
        <v>4.2253521126760563E-2</v>
      </c>
      <c r="AL37" s="158">
        <v>36</v>
      </c>
      <c r="AM37" s="159">
        <v>1275</v>
      </c>
      <c r="AN37" s="69">
        <v>8.050847457627118E-2</v>
      </c>
      <c r="AO37" s="159">
        <v>1025</v>
      </c>
      <c r="AP37" s="159">
        <v>1650</v>
      </c>
      <c r="AQ37" s="69">
        <v>0.30769230769230771</v>
      </c>
      <c r="AR37" s="69">
        <v>6.1538461538461542E-2</v>
      </c>
      <c r="AS37" s="60" t="s">
        <v>225</v>
      </c>
    </row>
    <row r="38" spans="1:45" ht="12" customHeight="1">
      <c r="A38" s="22"/>
      <c r="B38" s="6" t="s">
        <v>249</v>
      </c>
      <c r="C38" s="259">
        <v>58</v>
      </c>
      <c r="D38" s="260">
        <v>530</v>
      </c>
      <c r="E38" s="261">
        <v>8.6065573770491802E-2</v>
      </c>
      <c r="F38" s="260">
        <v>470</v>
      </c>
      <c r="G38" s="260">
        <v>630</v>
      </c>
      <c r="H38" s="261">
        <v>0.47222222222222221</v>
      </c>
      <c r="I38" s="261">
        <v>9.4444444444444442E-2</v>
      </c>
      <c r="J38" s="158">
        <v>309</v>
      </c>
      <c r="K38" s="159">
        <v>640</v>
      </c>
      <c r="L38" s="69">
        <v>0.11304347826086956</v>
      </c>
      <c r="M38" s="159">
        <v>560</v>
      </c>
      <c r="N38" s="159">
        <v>720</v>
      </c>
      <c r="O38" s="69">
        <v>0.36170212765957449</v>
      </c>
      <c r="P38" s="69">
        <v>7.2340425531914901E-2</v>
      </c>
      <c r="Q38" s="259">
        <v>228</v>
      </c>
      <c r="R38" s="260">
        <v>650</v>
      </c>
      <c r="S38" s="261">
        <v>3.1746031746031744E-2</v>
      </c>
      <c r="T38" s="260">
        <v>600</v>
      </c>
      <c r="U38" s="260">
        <v>730</v>
      </c>
      <c r="V38" s="261">
        <v>0.3</v>
      </c>
      <c r="W38" s="261">
        <v>0.06</v>
      </c>
      <c r="X38" s="158">
        <v>30</v>
      </c>
      <c r="Y38" s="159">
        <v>585</v>
      </c>
      <c r="Z38" s="69">
        <v>6.363636363636363E-2</v>
      </c>
      <c r="AA38" s="159">
        <v>525</v>
      </c>
      <c r="AB38" s="159">
        <v>649</v>
      </c>
      <c r="AC38" s="69">
        <v>0.32954545454545453</v>
      </c>
      <c r="AD38" s="69">
        <v>6.5909090909090903E-2</v>
      </c>
      <c r="AE38" s="259">
        <v>521</v>
      </c>
      <c r="AF38" s="260">
        <v>640</v>
      </c>
      <c r="AG38" s="261">
        <v>6.6666666666666666E-2</v>
      </c>
      <c r="AH38" s="260">
        <v>590</v>
      </c>
      <c r="AI38" s="260">
        <v>690</v>
      </c>
      <c r="AJ38" s="261">
        <v>0.37634408602150538</v>
      </c>
      <c r="AK38" s="261">
        <v>7.5268817204301078E-2</v>
      </c>
      <c r="AL38" s="158">
        <v>541</v>
      </c>
      <c r="AM38" s="159">
        <v>760</v>
      </c>
      <c r="AN38" s="69">
        <v>8.5714285714285715E-2</v>
      </c>
      <c r="AO38" s="159">
        <v>690</v>
      </c>
      <c r="AP38" s="159">
        <v>850</v>
      </c>
      <c r="AQ38" s="69">
        <v>0.38181818181818183</v>
      </c>
      <c r="AR38" s="69">
        <v>7.636363636363637E-2</v>
      </c>
      <c r="AS38" s="60" t="s">
        <v>225</v>
      </c>
    </row>
    <row r="39" spans="1:45" ht="12" customHeight="1">
      <c r="A39" s="22"/>
      <c r="B39" s="6" t="s">
        <v>250</v>
      </c>
      <c r="C39" s="259">
        <v>598</v>
      </c>
      <c r="D39" s="260">
        <v>430</v>
      </c>
      <c r="E39" s="261">
        <v>2.3809523809523808E-2</v>
      </c>
      <c r="F39" s="260">
        <v>354</v>
      </c>
      <c r="G39" s="260">
        <v>495</v>
      </c>
      <c r="H39" s="261">
        <v>0.22857142857142856</v>
      </c>
      <c r="I39" s="261">
        <v>4.5714285714285714E-2</v>
      </c>
      <c r="J39" s="158">
        <v>740</v>
      </c>
      <c r="K39" s="159">
        <v>588</v>
      </c>
      <c r="L39" s="69">
        <v>2.2608695652173914E-2</v>
      </c>
      <c r="M39" s="159">
        <v>500</v>
      </c>
      <c r="N39" s="159">
        <v>650</v>
      </c>
      <c r="O39" s="69">
        <v>0.25106382978723402</v>
      </c>
      <c r="P39" s="69">
        <v>5.0212765957446802E-2</v>
      </c>
      <c r="Q39" s="259">
        <v>113</v>
      </c>
      <c r="R39" s="260">
        <v>800</v>
      </c>
      <c r="S39" s="261">
        <v>-0.15789473684210525</v>
      </c>
      <c r="T39" s="260">
        <v>650</v>
      </c>
      <c r="U39" s="260">
        <v>1050</v>
      </c>
      <c r="V39" s="261">
        <v>0.12201963534361851</v>
      </c>
      <c r="W39" s="261">
        <v>2.4403927068723703E-2</v>
      </c>
      <c r="X39" s="158">
        <v>54</v>
      </c>
      <c r="Y39" s="159">
        <v>710</v>
      </c>
      <c r="Z39" s="69">
        <v>2.1582733812949641E-2</v>
      </c>
      <c r="AA39" s="159">
        <v>600</v>
      </c>
      <c r="AB39" s="159">
        <v>795</v>
      </c>
      <c r="AC39" s="69">
        <v>0.18333333333333332</v>
      </c>
      <c r="AD39" s="69">
        <v>3.6666666666666667E-2</v>
      </c>
      <c r="AE39" s="259">
        <v>69</v>
      </c>
      <c r="AF39" s="260">
        <v>925</v>
      </c>
      <c r="AG39" s="261">
        <v>2.7777777777777776E-2</v>
      </c>
      <c r="AH39" s="260">
        <v>849</v>
      </c>
      <c r="AI39" s="260">
        <v>1050</v>
      </c>
      <c r="AJ39" s="261">
        <v>0.23333333333333334</v>
      </c>
      <c r="AK39" s="261">
        <v>4.6666666666666669E-2</v>
      </c>
      <c r="AL39" s="158">
        <v>36</v>
      </c>
      <c r="AM39" s="159">
        <v>1400</v>
      </c>
      <c r="AN39" s="69">
        <v>0.12</v>
      </c>
      <c r="AO39" s="159">
        <v>1100</v>
      </c>
      <c r="AP39" s="159">
        <v>1675</v>
      </c>
      <c r="AQ39" s="69">
        <v>0.33333333333333331</v>
      </c>
      <c r="AR39" s="69">
        <v>6.6666666666666666E-2</v>
      </c>
      <c r="AS39" s="60" t="s">
        <v>225</v>
      </c>
    </row>
    <row r="40" spans="1:45" ht="12" customHeight="1">
      <c r="A40" s="22"/>
      <c r="B40" s="6" t="s">
        <v>251</v>
      </c>
      <c r="C40" s="259">
        <v>57</v>
      </c>
      <c r="D40" s="260">
        <v>480</v>
      </c>
      <c r="E40" s="261">
        <v>6.6666666666666666E-2</v>
      </c>
      <c r="F40" s="260">
        <v>425</v>
      </c>
      <c r="G40" s="260">
        <v>500</v>
      </c>
      <c r="H40" s="261">
        <v>0.28000000000000003</v>
      </c>
      <c r="I40" s="261">
        <v>5.6000000000000008E-2</v>
      </c>
      <c r="J40" s="158">
        <v>373</v>
      </c>
      <c r="K40" s="159">
        <v>565</v>
      </c>
      <c r="L40" s="69">
        <v>2.7272727272727271E-2</v>
      </c>
      <c r="M40" s="159">
        <v>510</v>
      </c>
      <c r="N40" s="159">
        <v>630</v>
      </c>
      <c r="O40" s="69">
        <v>0.25555555555555554</v>
      </c>
      <c r="P40" s="69">
        <v>5.1111111111111107E-2</v>
      </c>
      <c r="Q40" s="259">
        <v>128</v>
      </c>
      <c r="R40" s="260">
        <v>848</v>
      </c>
      <c r="S40" s="261">
        <v>9.4193548387096773E-2</v>
      </c>
      <c r="T40" s="260">
        <v>700</v>
      </c>
      <c r="U40" s="260">
        <v>1100</v>
      </c>
      <c r="V40" s="261">
        <v>0.36774193548387096</v>
      </c>
      <c r="W40" s="261">
        <v>7.3548387096774193E-2</v>
      </c>
      <c r="X40" s="158">
        <v>37</v>
      </c>
      <c r="Y40" s="159">
        <v>695</v>
      </c>
      <c r="Z40" s="69">
        <v>0.10668789808917198</v>
      </c>
      <c r="AA40" s="159">
        <v>595</v>
      </c>
      <c r="AB40" s="159">
        <v>775</v>
      </c>
      <c r="AC40" s="69">
        <v>0.39</v>
      </c>
      <c r="AD40" s="69">
        <v>7.8E-2</v>
      </c>
      <c r="AE40" s="259">
        <v>113</v>
      </c>
      <c r="AF40" s="260">
        <v>845</v>
      </c>
      <c r="AG40" s="261">
        <v>3.048780487804878E-2</v>
      </c>
      <c r="AH40" s="260">
        <v>750</v>
      </c>
      <c r="AI40" s="260">
        <v>975</v>
      </c>
      <c r="AJ40" s="261">
        <v>0.26119402985074625</v>
      </c>
      <c r="AK40" s="261">
        <v>5.2238805970149252E-2</v>
      </c>
      <c r="AL40" s="158">
        <v>116</v>
      </c>
      <c r="AM40" s="159">
        <v>1290</v>
      </c>
      <c r="AN40" s="69">
        <v>3.2000000000000001E-2</v>
      </c>
      <c r="AO40" s="159">
        <v>1100</v>
      </c>
      <c r="AP40" s="159">
        <v>1500</v>
      </c>
      <c r="AQ40" s="69">
        <v>0.28999999999999998</v>
      </c>
      <c r="AR40" s="69">
        <v>5.7999999999999996E-2</v>
      </c>
      <c r="AS40" s="60" t="s">
        <v>225</v>
      </c>
    </row>
    <row r="41" spans="1:45" ht="12" customHeight="1">
      <c r="A41" s="22"/>
      <c r="B41" s="6" t="s">
        <v>252</v>
      </c>
      <c r="C41" s="259">
        <v>77</v>
      </c>
      <c r="D41" s="260">
        <v>262</v>
      </c>
      <c r="E41" s="261">
        <v>-0.4177777777777778</v>
      </c>
      <c r="F41" s="260">
        <v>262</v>
      </c>
      <c r="G41" s="260">
        <v>308</v>
      </c>
      <c r="H41" s="261">
        <v>-0.2975871313672922</v>
      </c>
      <c r="I41" s="261">
        <v>-5.9517426273458442E-2</v>
      </c>
      <c r="J41" s="158">
        <v>145</v>
      </c>
      <c r="K41" s="159">
        <v>521</v>
      </c>
      <c r="L41" s="69">
        <v>1.9230769230769232E-3</v>
      </c>
      <c r="M41" s="159">
        <v>450</v>
      </c>
      <c r="N41" s="159">
        <v>570</v>
      </c>
      <c r="O41" s="69">
        <v>0.25542168674698795</v>
      </c>
      <c r="P41" s="69">
        <v>5.1084337349397588E-2</v>
      </c>
      <c r="Q41" s="259">
        <v>135</v>
      </c>
      <c r="R41" s="260">
        <v>690</v>
      </c>
      <c r="S41" s="261">
        <v>6.1538461538461542E-2</v>
      </c>
      <c r="T41" s="260">
        <v>620</v>
      </c>
      <c r="U41" s="260">
        <v>750</v>
      </c>
      <c r="V41" s="261">
        <v>0.31931166347992351</v>
      </c>
      <c r="W41" s="261">
        <v>6.3862332695984708E-2</v>
      </c>
      <c r="X41" s="158">
        <v>28</v>
      </c>
      <c r="Y41" s="159">
        <v>555</v>
      </c>
      <c r="Z41" s="69">
        <v>-2.6315789473684209E-2</v>
      </c>
      <c r="AA41" s="159">
        <v>515</v>
      </c>
      <c r="AB41" s="159">
        <v>580</v>
      </c>
      <c r="AC41" s="69">
        <v>0.38403990024937656</v>
      </c>
      <c r="AD41" s="69">
        <v>7.680798004987531E-2</v>
      </c>
      <c r="AE41" s="259">
        <v>210</v>
      </c>
      <c r="AF41" s="260">
        <v>660</v>
      </c>
      <c r="AG41" s="261">
        <v>6.4516129032258063E-2</v>
      </c>
      <c r="AH41" s="260">
        <v>600</v>
      </c>
      <c r="AI41" s="260">
        <v>730</v>
      </c>
      <c r="AJ41" s="261">
        <v>0.40425531914893614</v>
      </c>
      <c r="AK41" s="261">
        <v>8.0851063829787226E-2</v>
      </c>
      <c r="AL41" s="158">
        <v>153</v>
      </c>
      <c r="AM41" s="159">
        <v>800</v>
      </c>
      <c r="AN41" s="69">
        <v>2.4327784891165175E-2</v>
      </c>
      <c r="AO41" s="159">
        <v>700</v>
      </c>
      <c r="AP41" s="159">
        <v>950</v>
      </c>
      <c r="AQ41" s="69">
        <v>0.33333333333333331</v>
      </c>
      <c r="AR41" s="69">
        <v>6.6666666666666666E-2</v>
      </c>
      <c r="AS41" s="60" t="s">
        <v>225</v>
      </c>
    </row>
    <row r="42" spans="1:45" ht="12" customHeight="1">
      <c r="A42" s="22"/>
      <c r="B42" s="6" t="s">
        <v>253</v>
      </c>
      <c r="C42" s="259">
        <v>62</v>
      </c>
      <c r="D42" s="260">
        <v>430</v>
      </c>
      <c r="E42" s="261">
        <v>0.10256410256410256</v>
      </c>
      <c r="F42" s="260">
        <v>400</v>
      </c>
      <c r="G42" s="260">
        <v>450</v>
      </c>
      <c r="H42" s="261">
        <v>0.26470588235294118</v>
      </c>
      <c r="I42" s="261">
        <v>5.2941176470588235E-2</v>
      </c>
      <c r="J42" s="158">
        <v>232</v>
      </c>
      <c r="K42" s="159">
        <v>500</v>
      </c>
      <c r="L42" s="69">
        <v>4.1666666666666664E-2</v>
      </c>
      <c r="M42" s="159">
        <v>470</v>
      </c>
      <c r="N42" s="159">
        <v>550</v>
      </c>
      <c r="O42" s="69">
        <v>0.28205128205128205</v>
      </c>
      <c r="P42" s="69">
        <v>5.6410256410256411E-2</v>
      </c>
      <c r="Q42" s="259">
        <v>107</v>
      </c>
      <c r="R42" s="260">
        <v>650</v>
      </c>
      <c r="S42" s="261">
        <v>5.6910569105691054E-2</v>
      </c>
      <c r="T42" s="260">
        <v>590</v>
      </c>
      <c r="U42" s="260">
        <v>700</v>
      </c>
      <c r="V42" s="261">
        <v>0.35983263598326359</v>
      </c>
      <c r="W42" s="261">
        <v>7.1966527196652724E-2</v>
      </c>
      <c r="X42" s="158">
        <v>43</v>
      </c>
      <c r="Y42" s="159">
        <v>520</v>
      </c>
      <c r="Z42" s="69">
        <v>6.3394683026584867E-2</v>
      </c>
      <c r="AA42" s="159">
        <v>500</v>
      </c>
      <c r="AB42" s="159">
        <v>580</v>
      </c>
      <c r="AC42" s="69">
        <v>0.3</v>
      </c>
      <c r="AD42" s="69">
        <v>0.06</v>
      </c>
      <c r="AE42" s="259">
        <v>203</v>
      </c>
      <c r="AF42" s="260">
        <v>600</v>
      </c>
      <c r="AG42" s="261">
        <v>1.6949152542372881E-2</v>
      </c>
      <c r="AH42" s="260">
        <v>568</v>
      </c>
      <c r="AI42" s="260">
        <v>660</v>
      </c>
      <c r="AJ42" s="261">
        <v>0.36363636363636365</v>
      </c>
      <c r="AK42" s="261">
        <v>7.2727272727272724E-2</v>
      </c>
      <c r="AL42" s="158">
        <v>76</v>
      </c>
      <c r="AM42" s="159">
        <v>728</v>
      </c>
      <c r="AN42" s="69">
        <v>0.04</v>
      </c>
      <c r="AO42" s="159">
        <v>620</v>
      </c>
      <c r="AP42" s="159">
        <v>850</v>
      </c>
      <c r="AQ42" s="69">
        <v>0.32363636363636361</v>
      </c>
      <c r="AR42" s="69">
        <v>6.4727272727272717E-2</v>
      </c>
      <c r="AS42" s="60" t="s">
        <v>225</v>
      </c>
    </row>
    <row r="43" spans="1:45" ht="12" customHeight="1">
      <c r="A43" s="22"/>
      <c r="B43" s="6" t="s">
        <v>254</v>
      </c>
      <c r="C43" s="262">
        <v>42</v>
      </c>
      <c r="D43" s="263">
        <v>520</v>
      </c>
      <c r="E43" s="264">
        <v>6.5573770491803282E-2</v>
      </c>
      <c r="F43" s="263">
        <v>430</v>
      </c>
      <c r="G43" s="263">
        <v>550</v>
      </c>
      <c r="H43" s="264">
        <v>0.50724637681159424</v>
      </c>
      <c r="I43" s="264">
        <v>0.10144927536231885</v>
      </c>
      <c r="J43" s="158">
        <v>165</v>
      </c>
      <c r="K43" s="159">
        <v>560</v>
      </c>
      <c r="L43" s="69">
        <v>1.8181818181818181E-2</v>
      </c>
      <c r="M43" s="159">
        <v>510</v>
      </c>
      <c r="N43" s="159">
        <v>660</v>
      </c>
      <c r="O43" s="69">
        <v>0.4358974358974359</v>
      </c>
      <c r="P43" s="69">
        <v>8.7179487179487175E-2</v>
      </c>
      <c r="Q43" s="262">
        <v>82</v>
      </c>
      <c r="R43" s="263">
        <v>650</v>
      </c>
      <c r="S43" s="264">
        <v>4.8387096774193547E-2</v>
      </c>
      <c r="T43" s="263">
        <v>600</v>
      </c>
      <c r="U43" s="263">
        <v>700</v>
      </c>
      <c r="V43" s="264">
        <v>0.4038876889848812</v>
      </c>
      <c r="W43" s="264">
        <v>8.0777537796976245E-2</v>
      </c>
      <c r="X43" s="158">
        <v>27</v>
      </c>
      <c r="Y43" s="159">
        <v>540</v>
      </c>
      <c r="Z43" s="69">
        <v>0.125</v>
      </c>
      <c r="AA43" s="159">
        <v>500</v>
      </c>
      <c r="AB43" s="159">
        <v>560</v>
      </c>
      <c r="AC43" s="69">
        <v>0.33333333333333331</v>
      </c>
      <c r="AD43" s="69">
        <v>6.6666666666666666E-2</v>
      </c>
      <c r="AE43" s="262">
        <v>307</v>
      </c>
      <c r="AF43" s="263">
        <v>620</v>
      </c>
      <c r="AG43" s="264">
        <v>6.8965517241379309E-2</v>
      </c>
      <c r="AH43" s="263">
        <v>580</v>
      </c>
      <c r="AI43" s="263">
        <v>665</v>
      </c>
      <c r="AJ43" s="264">
        <v>0.37777777777777777</v>
      </c>
      <c r="AK43" s="264">
        <v>7.5555555555555556E-2</v>
      </c>
      <c r="AL43" s="158">
        <v>188</v>
      </c>
      <c r="AM43" s="159">
        <v>750</v>
      </c>
      <c r="AN43" s="69">
        <v>7.1428571428571425E-2</v>
      </c>
      <c r="AO43" s="159">
        <v>690</v>
      </c>
      <c r="AP43" s="159">
        <v>850</v>
      </c>
      <c r="AQ43" s="69">
        <v>0.41509433962264153</v>
      </c>
      <c r="AR43" s="69">
        <v>8.3018867924528311E-2</v>
      </c>
      <c r="AS43" s="60" t="s">
        <v>225</v>
      </c>
    </row>
    <row r="44" spans="1:45" s="22" customFormat="1" ht="12" customHeight="1">
      <c r="B44" s="265" t="s">
        <v>192</v>
      </c>
      <c r="C44" s="251">
        <v>2627</v>
      </c>
      <c r="D44" s="252">
        <v>470</v>
      </c>
      <c r="E44" s="253">
        <v>4.4444444444444446E-2</v>
      </c>
      <c r="F44" s="252">
        <v>399</v>
      </c>
      <c r="G44" s="252">
        <v>505</v>
      </c>
      <c r="H44" s="253">
        <v>0.30555555555555558</v>
      </c>
      <c r="I44" s="253">
        <v>6.1111111111111116E-2</v>
      </c>
      <c r="J44" s="251">
        <v>6745</v>
      </c>
      <c r="K44" s="252">
        <v>580</v>
      </c>
      <c r="L44" s="253">
        <v>5.4545454545454543E-2</v>
      </c>
      <c r="M44" s="252">
        <v>520</v>
      </c>
      <c r="N44" s="252">
        <v>650</v>
      </c>
      <c r="O44" s="253">
        <v>0.31818181818181818</v>
      </c>
      <c r="P44" s="253">
        <v>6.363636363636363E-2</v>
      </c>
      <c r="Q44" s="251">
        <v>2389</v>
      </c>
      <c r="R44" s="252">
        <v>700</v>
      </c>
      <c r="S44" s="253">
        <v>3.7037037037037035E-2</v>
      </c>
      <c r="T44" s="252">
        <v>620</v>
      </c>
      <c r="U44" s="252">
        <v>795</v>
      </c>
      <c r="V44" s="253">
        <v>0.32075471698113206</v>
      </c>
      <c r="W44" s="253">
        <v>6.4150943396226415E-2</v>
      </c>
      <c r="X44" s="251">
        <v>598</v>
      </c>
      <c r="Y44" s="252">
        <v>580</v>
      </c>
      <c r="Z44" s="253">
        <v>9.4339622641509441E-2</v>
      </c>
      <c r="AA44" s="252">
        <v>510</v>
      </c>
      <c r="AB44" s="252">
        <v>650</v>
      </c>
      <c r="AC44" s="253">
        <v>0.32420091324200911</v>
      </c>
      <c r="AD44" s="253">
        <v>6.4840182648401828E-2</v>
      </c>
      <c r="AE44" s="251">
        <v>3289</v>
      </c>
      <c r="AF44" s="252">
        <v>650</v>
      </c>
      <c r="AG44" s="253">
        <v>4.8387096774193547E-2</v>
      </c>
      <c r="AH44" s="252">
        <v>590</v>
      </c>
      <c r="AI44" s="252">
        <v>750</v>
      </c>
      <c r="AJ44" s="253">
        <v>0.35416666666666669</v>
      </c>
      <c r="AK44" s="253">
        <v>7.0833333333333331E-2</v>
      </c>
      <c r="AL44" s="251">
        <v>2764</v>
      </c>
      <c r="AM44" s="252">
        <v>840</v>
      </c>
      <c r="AN44" s="253">
        <v>5.6603773584905662E-2</v>
      </c>
      <c r="AO44" s="252">
        <v>720</v>
      </c>
      <c r="AP44" s="252">
        <v>995</v>
      </c>
      <c r="AQ44" s="253">
        <v>0.35483870967741937</v>
      </c>
      <c r="AR44" s="253">
        <v>7.0967741935483872E-2</v>
      </c>
      <c r="AS44" s="270"/>
    </row>
    <row r="45" spans="1:45" ht="12" customHeight="1">
      <c r="A45" s="22" t="s">
        <v>89</v>
      </c>
      <c r="B45" s="6" t="s">
        <v>255</v>
      </c>
      <c r="C45" s="267">
        <v>37</v>
      </c>
      <c r="D45" s="268">
        <v>420</v>
      </c>
      <c r="E45" s="269">
        <v>9.0909090909090912E-2</v>
      </c>
      <c r="F45" s="268">
        <v>360</v>
      </c>
      <c r="G45" s="268">
        <v>450</v>
      </c>
      <c r="H45" s="269">
        <v>0.5</v>
      </c>
      <c r="I45" s="269">
        <v>0.1</v>
      </c>
      <c r="J45" s="158">
        <v>374</v>
      </c>
      <c r="K45" s="159">
        <v>530</v>
      </c>
      <c r="L45" s="69">
        <v>9.9585062240663894E-2</v>
      </c>
      <c r="M45" s="159">
        <v>485</v>
      </c>
      <c r="N45" s="159">
        <v>570</v>
      </c>
      <c r="O45" s="69">
        <v>0.39473684210526316</v>
      </c>
      <c r="P45" s="69">
        <v>7.8947368421052627E-2</v>
      </c>
      <c r="Q45" s="267">
        <v>171</v>
      </c>
      <c r="R45" s="268">
        <v>670</v>
      </c>
      <c r="S45" s="269">
        <v>3.0769230769230771E-2</v>
      </c>
      <c r="T45" s="268">
        <v>590</v>
      </c>
      <c r="U45" s="268">
        <v>750</v>
      </c>
      <c r="V45" s="269">
        <v>0.36734693877551022</v>
      </c>
      <c r="W45" s="269">
        <v>7.3469387755102047E-2</v>
      </c>
      <c r="X45" s="158">
        <v>42</v>
      </c>
      <c r="Y45" s="159">
        <v>550</v>
      </c>
      <c r="Z45" s="69">
        <v>0.1</v>
      </c>
      <c r="AA45" s="159">
        <v>525</v>
      </c>
      <c r="AB45" s="159">
        <v>580</v>
      </c>
      <c r="AC45" s="69">
        <v>0.38539042821158692</v>
      </c>
      <c r="AD45" s="69">
        <v>7.7078085642317384E-2</v>
      </c>
      <c r="AE45" s="267">
        <v>224</v>
      </c>
      <c r="AF45" s="268">
        <v>680</v>
      </c>
      <c r="AG45" s="269">
        <v>7.9365079365079361E-2</v>
      </c>
      <c r="AH45" s="268">
        <v>600</v>
      </c>
      <c r="AI45" s="268">
        <v>750</v>
      </c>
      <c r="AJ45" s="269">
        <v>0.43157894736842106</v>
      </c>
      <c r="AK45" s="269">
        <v>8.6315789473684207E-2</v>
      </c>
      <c r="AL45" s="158">
        <v>110</v>
      </c>
      <c r="AM45" s="159">
        <v>850</v>
      </c>
      <c r="AN45" s="69">
        <v>0.13333333333333333</v>
      </c>
      <c r="AO45" s="159">
        <v>740</v>
      </c>
      <c r="AP45" s="159">
        <v>980</v>
      </c>
      <c r="AQ45" s="69">
        <v>0.42857142857142855</v>
      </c>
      <c r="AR45" s="69">
        <v>8.5714285714285715E-2</v>
      </c>
      <c r="AS45" s="60" t="s">
        <v>225</v>
      </c>
    </row>
    <row r="46" spans="1:45" ht="12" customHeight="1">
      <c r="A46" s="22"/>
      <c r="B46" s="6" t="s">
        <v>256</v>
      </c>
      <c r="C46" s="259">
        <v>185</v>
      </c>
      <c r="D46" s="260">
        <v>400</v>
      </c>
      <c r="E46" s="261">
        <v>0</v>
      </c>
      <c r="F46" s="260">
        <v>370</v>
      </c>
      <c r="G46" s="260">
        <v>460</v>
      </c>
      <c r="H46" s="261">
        <v>0.21212121212121213</v>
      </c>
      <c r="I46" s="261">
        <v>4.2424242424242427E-2</v>
      </c>
      <c r="J46" s="158">
        <v>636</v>
      </c>
      <c r="K46" s="159">
        <v>580</v>
      </c>
      <c r="L46" s="69">
        <v>5.4545454545454543E-2</v>
      </c>
      <c r="M46" s="159">
        <v>520</v>
      </c>
      <c r="N46" s="159">
        <v>630</v>
      </c>
      <c r="O46" s="69">
        <v>0.31818181818181818</v>
      </c>
      <c r="P46" s="69">
        <v>6.363636363636363E-2</v>
      </c>
      <c r="Q46" s="259">
        <v>212</v>
      </c>
      <c r="R46" s="260">
        <v>750</v>
      </c>
      <c r="S46" s="261">
        <v>4.1666666666666664E-2</v>
      </c>
      <c r="T46" s="260">
        <v>698</v>
      </c>
      <c r="U46" s="260">
        <v>850</v>
      </c>
      <c r="V46" s="261">
        <v>0.30434782608695654</v>
      </c>
      <c r="W46" s="261">
        <v>6.0869565217391307E-2</v>
      </c>
      <c r="X46" s="158">
        <v>55</v>
      </c>
      <c r="Y46" s="159">
        <v>600</v>
      </c>
      <c r="Z46" s="69">
        <v>8.4033613445378148E-3</v>
      </c>
      <c r="AA46" s="159">
        <v>550</v>
      </c>
      <c r="AB46" s="159">
        <v>680</v>
      </c>
      <c r="AC46" s="69">
        <v>0.33333333333333331</v>
      </c>
      <c r="AD46" s="69">
        <v>6.6666666666666666E-2</v>
      </c>
      <c r="AE46" s="259">
        <v>345</v>
      </c>
      <c r="AF46" s="260">
        <v>725</v>
      </c>
      <c r="AG46" s="261">
        <v>3.5714285714285712E-2</v>
      </c>
      <c r="AH46" s="260">
        <v>650</v>
      </c>
      <c r="AI46" s="260">
        <v>850</v>
      </c>
      <c r="AJ46" s="261">
        <v>0.31818181818181818</v>
      </c>
      <c r="AK46" s="261">
        <v>6.363636363636363E-2</v>
      </c>
      <c r="AL46" s="158">
        <v>274</v>
      </c>
      <c r="AM46" s="159">
        <v>1000</v>
      </c>
      <c r="AN46" s="69">
        <v>0</v>
      </c>
      <c r="AO46" s="159">
        <v>850</v>
      </c>
      <c r="AP46" s="159">
        <v>1150</v>
      </c>
      <c r="AQ46" s="69">
        <v>0.28205128205128205</v>
      </c>
      <c r="AR46" s="69">
        <v>5.6410256410256411E-2</v>
      </c>
      <c r="AS46" s="60" t="s">
        <v>225</v>
      </c>
    </row>
    <row r="47" spans="1:45" ht="12" customHeight="1">
      <c r="A47" s="22"/>
      <c r="B47" s="6" t="s">
        <v>155</v>
      </c>
      <c r="C47" s="259">
        <v>112</v>
      </c>
      <c r="D47" s="260">
        <v>470</v>
      </c>
      <c r="E47" s="261">
        <v>9.3023255813953487E-2</v>
      </c>
      <c r="F47" s="260">
        <v>237</v>
      </c>
      <c r="G47" s="260">
        <v>510</v>
      </c>
      <c r="H47" s="261">
        <v>0.17499999999999999</v>
      </c>
      <c r="I47" s="261">
        <v>3.4999999999999996E-2</v>
      </c>
      <c r="J47" s="158">
        <v>291</v>
      </c>
      <c r="K47" s="159">
        <v>650</v>
      </c>
      <c r="L47" s="69">
        <v>6.9078947368421059E-2</v>
      </c>
      <c r="M47" s="159">
        <v>590</v>
      </c>
      <c r="N47" s="159">
        <v>750</v>
      </c>
      <c r="O47" s="69">
        <v>0.18181818181818182</v>
      </c>
      <c r="P47" s="69">
        <v>3.6363636363636362E-2</v>
      </c>
      <c r="Q47" s="259">
        <v>122</v>
      </c>
      <c r="R47" s="260">
        <v>1000</v>
      </c>
      <c r="S47" s="261">
        <v>4.1666666666666664E-2</v>
      </c>
      <c r="T47" s="260">
        <v>800</v>
      </c>
      <c r="U47" s="260">
        <v>1400</v>
      </c>
      <c r="V47" s="261">
        <v>0.30208333333333331</v>
      </c>
      <c r="W47" s="261">
        <v>6.041666666666666E-2</v>
      </c>
      <c r="X47" s="158">
        <v>17</v>
      </c>
      <c r="Y47" s="159">
        <v>740</v>
      </c>
      <c r="Z47" s="69">
        <v>-1.3333333333333334E-2</v>
      </c>
      <c r="AA47" s="159">
        <v>695</v>
      </c>
      <c r="AB47" s="159">
        <v>825</v>
      </c>
      <c r="AC47" s="69">
        <v>0.23333333333333334</v>
      </c>
      <c r="AD47" s="69">
        <v>4.6666666666666669E-2</v>
      </c>
      <c r="AE47" s="259">
        <v>83</v>
      </c>
      <c r="AF47" s="260">
        <v>1150</v>
      </c>
      <c r="AG47" s="261">
        <v>4.5454545454545456E-2</v>
      </c>
      <c r="AH47" s="260">
        <v>950</v>
      </c>
      <c r="AI47" s="260">
        <v>1395</v>
      </c>
      <c r="AJ47" s="261">
        <v>0.27777777777777779</v>
      </c>
      <c r="AK47" s="261">
        <v>5.5555555555555559E-2</v>
      </c>
      <c r="AL47" s="158">
        <v>108</v>
      </c>
      <c r="AM47" s="159">
        <v>1625</v>
      </c>
      <c r="AN47" s="69">
        <v>1.5625E-2</v>
      </c>
      <c r="AO47" s="159">
        <v>1250</v>
      </c>
      <c r="AP47" s="159">
        <v>2200</v>
      </c>
      <c r="AQ47" s="69">
        <v>0.3</v>
      </c>
      <c r="AR47" s="69">
        <v>0.06</v>
      </c>
      <c r="AS47" s="60" t="s">
        <v>225</v>
      </c>
    </row>
    <row r="48" spans="1:45" ht="12" customHeight="1">
      <c r="A48" s="22"/>
      <c r="B48" s="6" t="s">
        <v>257</v>
      </c>
      <c r="C48" s="259">
        <v>75</v>
      </c>
      <c r="D48" s="260">
        <v>265</v>
      </c>
      <c r="E48" s="261">
        <v>-0.15873015873015872</v>
      </c>
      <c r="F48" s="260">
        <v>265</v>
      </c>
      <c r="G48" s="260">
        <v>266</v>
      </c>
      <c r="H48" s="261">
        <v>-0.171875</v>
      </c>
      <c r="I48" s="261">
        <v>-3.4375000000000003E-2</v>
      </c>
      <c r="J48" s="158">
        <v>66</v>
      </c>
      <c r="K48" s="159">
        <v>620</v>
      </c>
      <c r="L48" s="69">
        <v>3.3333333333333333E-2</v>
      </c>
      <c r="M48" s="159">
        <v>550</v>
      </c>
      <c r="N48" s="159">
        <v>700</v>
      </c>
      <c r="O48" s="69">
        <v>0.31914893617021278</v>
      </c>
      <c r="P48" s="69">
        <v>6.3829787234042562E-2</v>
      </c>
      <c r="Q48" s="259">
        <v>27</v>
      </c>
      <c r="R48" s="260">
        <v>750</v>
      </c>
      <c r="S48" s="261">
        <v>-1.3157894736842105E-2</v>
      </c>
      <c r="T48" s="260">
        <v>680</v>
      </c>
      <c r="U48" s="260">
        <v>890</v>
      </c>
      <c r="V48" s="261">
        <v>0.2</v>
      </c>
      <c r="W48" s="261">
        <v>0.04</v>
      </c>
      <c r="X48" s="158">
        <v>22</v>
      </c>
      <c r="Y48" s="159">
        <v>650</v>
      </c>
      <c r="Z48" s="69">
        <v>0.04</v>
      </c>
      <c r="AA48" s="159">
        <v>620</v>
      </c>
      <c r="AB48" s="159">
        <v>740</v>
      </c>
      <c r="AC48" s="69">
        <v>0.28712871287128711</v>
      </c>
      <c r="AD48" s="69">
        <v>5.7425742574257421E-2</v>
      </c>
      <c r="AE48" s="259">
        <v>74</v>
      </c>
      <c r="AF48" s="260">
        <v>905</v>
      </c>
      <c r="AG48" s="261">
        <v>6.4705882352941183E-2</v>
      </c>
      <c r="AH48" s="260">
        <v>790</v>
      </c>
      <c r="AI48" s="260">
        <v>1050</v>
      </c>
      <c r="AJ48" s="261">
        <v>0.30215827338129497</v>
      </c>
      <c r="AK48" s="261">
        <v>6.0431654676258995E-2</v>
      </c>
      <c r="AL48" s="158">
        <v>88</v>
      </c>
      <c r="AM48" s="159">
        <v>1380</v>
      </c>
      <c r="AN48" s="69">
        <v>0.15</v>
      </c>
      <c r="AO48" s="159">
        <v>1098</v>
      </c>
      <c r="AP48" s="159">
        <v>1585</v>
      </c>
      <c r="AQ48" s="69">
        <v>0.31428571428571428</v>
      </c>
      <c r="AR48" s="69">
        <v>6.2857142857142861E-2</v>
      </c>
      <c r="AS48" s="60" t="s">
        <v>225</v>
      </c>
    </row>
    <row r="49" spans="1:45" ht="12" customHeight="1">
      <c r="A49" s="22"/>
      <c r="B49" s="6" t="s">
        <v>258</v>
      </c>
      <c r="C49" s="259">
        <v>314</v>
      </c>
      <c r="D49" s="260">
        <v>410</v>
      </c>
      <c r="E49" s="261">
        <v>5.128205128205128E-2</v>
      </c>
      <c r="F49" s="260">
        <v>385</v>
      </c>
      <c r="G49" s="260">
        <v>470</v>
      </c>
      <c r="H49" s="261">
        <v>0.28125</v>
      </c>
      <c r="I49" s="261">
        <v>5.6250000000000001E-2</v>
      </c>
      <c r="J49" s="158">
        <v>471</v>
      </c>
      <c r="K49" s="159">
        <v>595</v>
      </c>
      <c r="L49" s="69">
        <v>6.25E-2</v>
      </c>
      <c r="M49" s="159">
        <v>510</v>
      </c>
      <c r="N49" s="159">
        <v>654</v>
      </c>
      <c r="O49" s="69">
        <v>0.27956989247311825</v>
      </c>
      <c r="P49" s="69">
        <v>5.5913978494623651E-2</v>
      </c>
      <c r="Q49" s="259">
        <v>84</v>
      </c>
      <c r="R49" s="260">
        <v>750</v>
      </c>
      <c r="S49" s="261">
        <v>6.6856330014224752E-2</v>
      </c>
      <c r="T49" s="260">
        <v>650</v>
      </c>
      <c r="U49" s="260">
        <v>823</v>
      </c>
      <c r="V49" s="261">
        <v>0.30434782608695654</v>
      </c>
      <c r="W49" s="261">
        <v>6.0869565217391307E-2</v>
      </c>
      <c r="X49" s="158">
        <v>25</v>
      </c>
      <c r="Y49" s="159">
        <v>600</v>
      </c>
      <c r="Z49" s="69">
        <v>3.4482758620689655E-2</v>
      </c>
      <c r="AA49" s="159">
        <v>550</v>
      </c>
      <c r="AB49" s="159">
        <v>650</v>
      </c>
      <c r="AC49" s="69">
        <v>0.22448979591836735</v>
      </c>
      <c r="AD49" s="69">
        <v>4.4897959183673466E-2</v>
      </c>
      <c r="AE49" s="259">
        <v>41</v>
      </c>
      <c r="AF49" s="260">
        <v>730</v>
      </c>
      <c r="AG49" s="261">
        <v>-4.0927694406548429E-3</v>
      </c>
      <c r="AH49" s="260">
        <v>670</v>
      </c>
      <c r="AI49" s="260">
        <v>800</v>
      </c>
      <c r="AJ49" s="261">
        <v>0.23728813559322035</v>
      </c>
      <c r="AK49" s="261">
        <v>4.7457627118644069E-2</v>
      </c>
      <c r="AL49" s="158">
        <v>29</v>
      </c>
      <c r="AM49" s="159">
        <v>1100</v>
      </c>
      <c r="AN49" s="69">
        <v>0.12474437627811862</v>
      </c>
      <c r="AO49" s="159">
        <v>835</v>
      </c>
      <c r="AP49" s="159">
        <v>1200</v>
      </c>
      <c r="AQ49" s="69">
        <v>0.41025641025641024</v>
      </c>
      <c r="AR49" s="69">
        <v>8.2051282051282051E-2</v>
      </c>
      <c r="AS49" s="60" t="s">
        <v>225</v>
      </c>
    </row>
    <row r="50" spans="1:45" ht="12" customHeight="1">
      <c r="A50" s="22"/>
      <c r="B50" s="6" t="s">
        <v>259</v>
      </c>
      <c r="C50" s="259">
        <v>600</v>
      </c>
      <c r="D50" s="260">
        <v>500</v>
      </c>
      <c r="E50" s="261">
        <v>5.7082452431289642E-2</v>
      </c>
      <c r="F50" s="260">
        <v>395</v>
      </c>
      <c r="G50" s="260">
        <v>710</v>
      </c>
      <c r="H50" s="261">
        <v>0.42857142857142855</v>
      </c>
      <c r="I50" s="261">
        <v>8.5714285714285715E-2</v>
      </c>
      <c r="J50" s="158">
        <v>999</v>
      </c>
      <c r="K50" s="159">
        <v>620</v>
      </c>
      <c r="L50" s="69">
        <v>5.0847457627118647E-2</v>
      </c>
      <c r="M50" s="159">
        <v>540</v>
      </c>
      <c r="N50" s="159">
        <v>720</v>
      </c>
      <c r="O50" s="69">
        <v>0.29166666666666669</v>
      </c>
      <c r="P50" s="69">
        <v>5.8333333333333334E-2</v>
      </c>
      <c r="Q50" s="259">
        <v>203</v>
      </c>
      <c r="R50" s="260">
        <v>800</v>
      </c>
      <c r="S50" s="261">
        <v>5.2631578947368418E-2</v>
      </c>
      <c r="T50" s="260">
        <v>699</v>
      </c>
      <c r="U50" s="260">
        <v>900</v>
      </c>
      <c r="V50" s="261">
        <v>0.29032258064516131</v>
      </c>
      <c r="W50" s="261">
        <v>5.8064516129032261E-2</v>
      </c>
      <c r="X50" s="158">
        <v>63</v>
      </c>
      <c r="Y50" s="159">
        <v>625</v>
      </c>
      <c r="Z50" s="69">
        <v>5.3962900505902189E-2</v>
      </c>
      <c r="AA50" s="159">
        <v>550</v>
      </c>
      <c r="AB50" s="159">
        <v>735</v>
      </c>
      <c r="AC50" s="69">
        <v>0.17924528301886791</v>
      </c>
      <c r="AD50" s="69">
        <v>3.5849056603773584E-2</v>
      </c>
      <c r="AE50" s="259">
        <v>153</v>
      </c>
      <c r="AF50" s="260">
        <v>850</v>
      </c>
      <c r="AG50" s="261">
        <v>6.25E-2</v>
      </c>
      <c r="AH50" s="260">
        <v>750</v>
      </c>
      <c r="AI50" s="260">
        <v>970</v>
      </c>
      <c r="AJ50" s="261">
        <v>0.2318840579710145</v>
      </c>
      <c r="AK50" s="261">
        <v>4.6376811594202899E-2</v>
      </c>
      <c r="AL50" s="158">
        <v>115</v>
      </c>
      <c r="AM50" s="159">
        <v>1200</v>
      </c>
      <c r="AN50" s="69">
        <v>9.0909090909090912E-2</v>
      </c>
      <c r="AO50" s="159">
        <v>980</v>
      </c>
      <c r="AP50" s="159">
        <v>1415</v>
      </c>
      <c r="AQ50" s="69">
        <v>0.37142857142857144</v>
      </c>
      <c r="AR50" s="69">
        <v>7.4285714285714288E-2</v>
      </c>
      <c r="AS50" s="60" t="s">
        <v>225</v>
      </c>
    </row>
    <row r="51" spans="1:45" ht="12" customHeight="1">
      <c r="A51" s="22"/>
      <c r="B51" s="6" t="s">
        <v>260</v>
      </c>
      <c r="C51" s="259">
        <v>112</v>
      </c>
      <c r="D51" s="260">
        <v>450</v>
      </c>
      <c r="E51" s="261">
        <v>0.125</v>
      </c>
      <c r="F51" s="260">
        <v>373</v>
      </c>
      <c r="G51" s="260">
        <v>490</v>
      </c>
      <c r="H51" s="261">
        <v>0.2857142857142857</v>
      </c>
      <c r="I51" s="261">
        <v>5.7142857142857141E-2</v>
      </c>
      <c r="J51" s="158">
        <v>633</v>
      </c>
      <c r="K51" s="159">
        <v>550</v>
      </c>
      <c r="L51" s="69">
        <v>5.7692307692307696E-2</v>
      </c>
      <c r="M51" s="159">
        <v>500</v>
      </c>
      <c r="N51" s="159">
        <v>600</v>
      </c>
      <c r="O51" s="69">
        <v>0.30952380952380953</v>
      </c>
      <c r="P51" s="69">
        <v>6.1904761904761907E-2</v>
      </c>
      <c r="Q51" s="259">
        <v>106</v>
      </c>
      <c r="R51" s="260">
        <v>670</v>
      </c>
      <c r="S51" s="261">
        <v>0</v>
      </c>
      <c r="T51" s="260">
        <v>600</v>
      </c>
      <c r="U51" s="260">
        <v>770</v>
      </c>
      <c r="V51" s="261">
        <v>0.27619047619047621</v>
      </c>
      <c r="W51" s="261">
        <v>5.5238095238095239E-2</v>
      </c>
      <c r="X51" s="158">
        <v>68</v>
      </c>
      <c r="Y51" s="159">
        <v>578</v>
      </c>
      <c r="Z51" s="69">
        <v>3.214285714285714E-2</v>
      </c>
      <c r="AA51" s="159">
        <v>528</v>
      </c>
      <c r="AB51" s="159">
        <v>650</v>
      </c>
      <c r="AC51" s="69">
        <v>0.20416666666666666</v>
      </c>
      <c r="AD51" s="69">
        <v>4.0833333333333333E-2</v>
      </c>
      <c r="AE51" s="259">
        <v>342</v>
      </c>
      <c r="AF51" s="260">
        <v>700</v>
      </c>
      <c r="AG51" s="261">
        <v>2.9411764705882353E-2</v>
      </c>
      <c r="AH51" s="260">
        <v>650</v>
      </c>
      <c r="AI51" s="260">
        <v>795</v>
      </c>
      <c r="AJ51" s="261">
        <v>0.29629629629629628</v>
      </c>
      <c r="AK51" s="261">
        <v>5.9259259259259255E-2</v>
      </c>
      <c r="AL51" s="158">
        <v>198</v>
      </c>
      <c r="AM51" s="159">
        <v>950</v>
      </c>
      <c r="AN51" s="69">
        <v>0.11764705882352941</v>
      </c>
      <c r="AO51" s="159">
        <v>790</v>
      </c>
      <c r="AP51" s="159">
        <v>1100</v>
      </c>
      <c r="AQ51" s="69">
        <v>0.39705882352941174</v>
      </c>
      <c r="AR51" s="69">
        <v>7.9411764705882348E-2</v>
      </c>
      <c r="AS51" s="60" t="s">
        <v>225</v>
      </c>
    </row>
    <row r="52" spans="1:45" ht="12" customHeight="1">
      <c r="A52" s="22"/>
      <c r="B52" s="6" t="s">
        <v>261</v>
      </c>
      <c r="C52" s="259">
        <v>164</v>
      </c>
      <c r="D52" s="260">
        <v>430</v>
      </c>
      <c r="E52" s="261">
        <v>2.3809523809523808E-2</v>
      </c>
      <c r="F52" s="260">
        <v>390</v>
      </c>
      <c r="G52" s="260">
        <v>500</v>
      </c>
      <c r="H52" s="261">
        <v>0.24637681159420291</v>
      </c>
      <c r="I52" s="261">
        <v>4.9275362318840582E-2</v>
      </c>
      <c r="J52" s="158">
        <v>287</v>
      </c>
      <c r="K52" s="159">
        <v>600</v>
      </c>
      <c r="L52" s="69">
        <v>4.3478260869565216E-2</v>
      </c>
      <c r="M52" s="159">
        <v>550</v>
      </c>
      <c r="N52" s="159">
        <v>680</v>
      </c>
      <c r="O52" s="69">
        <v>0.25</v>
      </c>
      <c r="P52" s="69">
        <v>0.05</v>
      </c>
      <c r="Q52" s="259">
        <v>55</v>
      </c>
      <c r="R52" s="260">
        <v>800</v>
      </c>
      <c r="S52" s="261">
        <v>-3.614457831325301E-2</v>
      </c>
      <c r="T52" s="260">
        <v>740</v>
      </c>
      <c r="U52" s="260">
        <v>925</v>
      </c>
      <c r="V52" s="261">
        <v>0.25984251968503935</v>
      </c>
      <c r="W52" s="261">
        <v>5.1968503937007873E-2</v>
      </c>
      <c r="X52" s="158">
        <v>19</v>
      </c>
      <c r="Y52" s="159">
        <v>725</v>
      </c>
      <c r="Z52" s="69">
        <v>9.0225563909774431E-2</v>
      </c>
      <c r="AA52" s="159">
        <v>640</v>
      </c>
      <c r="AB52" s="159">
        <v>820</v>
      </c>
      <c r="AC52" s="69">
        <v>0.45582329317269077</v>
      </c>
      <c r="AD52" s="69">
        <v>9.1164658634538154E-2</v>
      </c>
      <c r="AE52" s="259">
        <v>30</v>
      </c>
      <c r="AF52" s="260">
        <v>900</v>
      </c>
      <c r="AG52" s="261">
        <v>1.6949152542372881E-2</v>
      </c>
      <c r="AH52" s="260">
        <v>850</v>
      </c>
      <c r="AI52" s="260">
        <v>1050</v>
      </c>
      <c r="AJ52" s="261">
        <v>0.21621621621621623</v>
      </c>
      <c r="AK52" s="261">
        <v>4.3243243243243246E-2</v>
      </c>
      <c r="AL52" s="158">
        <v>21</v>
      </c>
      <c r="AM52" s="159">
        <v>1000</v>
      </c>
      <c r="AN52" s="69">
        <v>-0.16666666666666666</v>
      </c>
      <c r="AO52" s="159">
        <v>930</v>
      </c>
      <c r="AP52" s="159">
        <v>1450</v>
      </c>
      <c r="AQ52" s="69">
        <v>-2.4390243902439025E-2</v>
      </c>
      <c r="AR52" s="69">
        <v>-4.8780487804878049E-3</v>
      </c>
      <c r="AS52" s="60" t="s">
        <v>225</v>
      </c>
    </row>
    <row r="53" spans="1:45" ht="12" customHeight="1">
      <c r="A53" s="22"/>
      <c r="B53" s="6" t="s">
        <v>262</v>
      </c>
      <c r="C53" s="259">
        <v>104</v>
      </c>
      <c r="D53" s="260">
        <v>478</v>
      </c>
      <c r="E53" s="261">
        <v>6.222222222222222E-2</v>
      </c>
      <c r="F53" s="260">
        <v>430</v>
      </c>
      <c r="G53" s="260">
        <v>505</v>
      </c>
      <c r="H53" s="261">
        <v>0.29189189189189191</v>
      </c>
      <c r="I53" s="261">
        <v>5.8378378378378379E-2</v>
      </c>
      <c r="J53" s="158">
        <v>365</v>
      </c>
      <c r="K53" s="159">
        <v>630</v>
      </c>
      <c r="L53" s="69">
        <v>0.05</v>
      </c>
      <c r="M53" s="159">
        <v>580</v>
      </c>
      <c r="N53" s="159">
        <v>700</v>
      </c>
      <c r="O53" s="69">
        <v>0.27272727272727271</v>
      </c>
      <c r="P53" s="69">
        <v>5.4545454545454543E-2</v>
      </c>
      <c r="Q53" s="259">
        <v>101</v>
      </c>
      <c r="R53" s="260">
        <v>925</v>
      </c>
      <c r="S53" s="261">
        <v>0.12121212121212122</v>
      </c>
      <c r="T53" s="260">
        <v>800</v>
      </c>
      <c r="U53" s="260">
        <v>1095</v>
      </c>
      <c r="V53" s="261">
        <v>0.28830083565459608</v>
      </c>
      <c r="W53" s="261">
        <v>5.7660167130919218E-2</v>
      </c>
      <c r="X53" s="158">
        <v>37</v>
      </c>
      <c r="Y53" s="159">
        <v>630</v>
      </c>
      <c r="Z53" s="69">
        <v>-3.0769230769230771E-2</v>
      </c>
      <c r="AA53" s="159">
        <v>600</v>
      </c>
      <c r="AB53" s="159">
        <v>750</v>
      </c>
      <c r="AC53" s="69">
        <v>0.26</v>
      </c>
      <c r="AD53" s="69">
        <v>5.2000000000000005E-2</v>
      </c>
      <c r="AE53" s="259">
        <v>156</v>
      </c>
      <c r="AF53" s="260">
        <v>880</v>
      </c>
      <c r="AG53" s="261">
        <v>3.5294117647058823E-2</v>
      </c>
      <c r="AH53" s="260">
        <v>775</v>
      </c>
      <c r="AI53" s="260">
        <v>1000</v>
      </c>
      <c r="AJ53" s="261">
        <v>0.26618705035971224</v>
      </c>
      <c r="AK53" s="261">
        <v>5.3237410071942451E-2</v>
      </c>
      <c r="AL53" s="158">
        <v>166</v>
      </c>
      <c r="AM53" s="159">
        <v>1250</v>
      </c>
      <c r="AN53" s="69">
        <v>-1.9607843137254902E-2</v>
      </c>
      <c r="AO53" s="159">
        <v>1010</v>
      </c>
      <c r="AP53" s="159">
        <v>1570</v>
      </c>
      <c r="AQ53" s="69">
        <v>0.25628140703517588</v>
      </c>
      <c r="AR53" s="69">
        <v>5.1256281407035177E-2</v>
      </c>
      <c r="AS53" s="60" t="s">
        <v>225</v>
      </c>
    </row>
    <row r="54" spans="1:45" ht="12" customHeight="1">
      <c r="A54" s="22"/>
      <c r="B54" s="6" t="s">
        <v>263</v>
      </c>
      <c r="C54" s="259">
        <v>73</v>
      </c>
      <c r="D54" s="260">
        <v>450</v>
      </c>
      <c r="E54" s="261">
        <v>5.1401869158878503E-2</v>
      </c>
      <c r="F54" s="260">
        <v>420</v>
      </c>
      <c r="G54" s="260">
        <v>480</v>
      </c>
      <c r="H54" s="261">
        <v>0.2857142857142857</v>
      </c>
      <c r="I54" s="261">
        <v>5.7142857142857141E-2</v>
      </c>
      <c r="J54" s="158">
        <v>145</v>
      </c>
      <c r="K54" s="159">
        <v>600</v>
      </c>
      <c r="L54" s="69">
        <v>5.2631578947368418E-2</v>
      </c>
      <c r="M54" s="159">
        <v>550</v>
      </c>
      <c r="N54" s="159">
        <v>650</v>
      </c>
      <c r="O54" s="69">
        <v>0.33333333333333331</v>
      </c>
      <c r="P54" s="69">
        <v>6.6666666666666666E-2</v>
      </c>
      <c r="Q54" s="259">
        <v>45</v>
      </c>
      <c r="R54" s="260">
        <v>900</v>
      </c>
      <c r="S54" s="261">
        <v>0.2</v>
      </c>
      <c r="T54" s="260">
        <v>750</v>
      </c>
      <c r="U54" s="260">
        <v>1370</v>
      </c>
      <c r="V54" s="261">
        <v>0.41065830721003133</v>
      </c>
      <c r="W54" s="261">
        <v>8.213166144200626E-2</v>
      </c>
      <c r="X54" s="158">
        <v>16</v>
      </c>
      <c r="Y54" s="159">
        <v>793</v>
      </c>
      <c r="Z54" s="69">
        <v>5.7333333333333333E-2</v>
      </c>
      <c r="AA54" s="159">
        <v>695</v>
      </c>
      <c r="AB54" s="159">
        <v>875</v>
      </c>
      <c r="AC54" s="69">
        <v>0.24294670846394983</v>
      </c>
      <c r="AD54" s="69">
        <v>4.8589341692789965E-2</v>
      </c>
      <c r="AE54" s="259">
        <v>49</v>
      </c>
      <c r="AF54" s="260">
        <v>1050</v>
      </c>
      <c r="AG54" s="261">
        <v>0.12299465240641712</v>
      </c>
      <c r="AH54" s="260">
        <v>850</v>
      </c>
      <c r="AI54" s="260">
        <v>1300</v>
      </c>
      <c r="AJ54" s="261">
        <v>0.23529411764705882</v>
      </c>
      <c r="AK54" s="261">
        <v>4.7058823529411764E-2</v>
      </c>
      <c r="AL54" s="158">
        <v>26</v>
      </c>
      <c r="AM54" s="159">
        <v>1425</v>
      </c>
      <c r="AN54" s="69">
        <v>1.7857142857142856E-2</v>
      </c>
      <c r="AO54" s="159">
        <v>1200</v>
      </c>
      <c r="AP54" s="159">
        <v>1650</v>
      </c>
      <c r="AQ54" s="69">
        <v>0.32558139534883723</v>
      </c>
      <c r="AR54" s="69">
        <v>6.5116279069767441E-2</v>
      </c>
      <c r="AS54" s="60" t="s">
        <v>225</v>
      </c>
    </row>
    <row r="55" spans="1:45" ht="12" customHeight="1">
      <c r="A55" s="22"/>
      <c r="B55" s="6" t="s">
        <v>264</v>
      </c>
      <c r="C55" s="259">
        <v>197</v>
      </c>
      <c r="D55" s="260">
        <v>480</v>
      </c>
      <c r="E55" s="261">
        <v>5.9602649006622516E-2</v>
      </c>
      <c r="F55" s="260">
        <v>430</v>
      </c>
      <c r="G55" s="260">
        <v>525</v>
      </c>
      <c r="H55" s="261">
        <v>0.26315789473684209</v>
      </c>
      <c r="I55" s="261">
        <v>5.2631578947368418E-2</v>
      </c>
      <c r="J55" s="158">
        <v>380</v>
      </c>
      <c r="K55" s="159">
        <v>600</v>
      </c>
      <c r="L55" s="69">
        <v>4.3478260869565216E-2</v>
      </c>
      <c r="M55" s="159">
        <v>518</v>
      </c>
      <c r="N55" s="159">
        <v>680</v>
      </c>
      <c r="O55" s="69">
        <v>0.30434782608695654</v>
      </c>
      <c r="P55" s="69">
        <v>6.0869565217391307E-2</v>
      </c>
      <c r="Q55" s="259">
        <v>75</v>
      </c>
      <c r="R55" s="260">
        <v>795</v>
      </c>
      <c r="S55" s="261">
        <v>0</v>
      </c>
      <c r="T55" s="260">
        <v>700</v>
      </c>
      <c r="U55" s="260">
        <v>875</v>
      </c>
      <c r="V55" s="261">
        <v>0.26190476190476192</v>
      </c>
      <c r="W55" s="261">
        <v>5.2380952380952382E-2</v>
      </c>
      <c r="X55" s="158">
        <v>30</v>
      </c>
      <c r="Y55" s="159">
        <v>623</v>
      </c>
      <c r="Z55" s="69">
        <v>-3.2000000000000002E-3</v>
      </c>
      <c r="AA55" s="159">
        <v>545</v>
      </c>
      <c r="AB55" s="159">
        <v>680</v>
      </c>
      <c r="AC55" s="69">
        <v>0.17547169811320754</v>
      </c>
      <c r="AD55" s="69">
        <v>3.509433962264151E-2</v>
      </c>
      <c r="AE55" s="259">
        <v>116</v>
      </c>
      <c r="AF55" s="260">
        <v>750</v>
      </c>
      <c r="AG55" s="261">
        <v>-1.0554089709762533E-2</v>
      </c>
      <c r="AH55" s="260">
        <v>653</v>
      </c>
      <c r="AI55" s="260">
        <v>888</v>
      </c>
      <c r="AJ55" s="261">
        <v>0.19047619047619047</v>
      </c>
      <c r="AK55" s="261">
        <v>3.8095238095238092E-2</v>
      </c>
      <c r="AL55" s="158">
        <v>71</v>
      </c>
      <c r="AM55" s="159">
        <v>1150</v>
      </c>
      <c r="AN55" s="69">
        <v>0</v>
      </c>
      <c r="AO55" s="159">
        <v>950</v>
      </c>
      <c r="AP55" s="159">
        <v>1495</v>
      </c>
      <c r="AQ55" s="69">
        <v>0.40586797066014668</v>
      </c>
      <c r="AR55" s="69">
        <v>8.1173594132029334E-2</v>
      </c>
      <c r="AS55" s="60" t="s">
        <v>225</v>
      </c>
    </row>
    <row r="56" spans="1:45" ht="12" customHeight="1">
      <c r="A56" s="22"/>
      <c r="B56" s="6" t="s">
        <v>265</v>
      </c>
      <c r="C56" s="259">
        <v>184</v>
      </c>
      <c r="D56" s="260">
        <v>410</v>
      </c>
      <c r="E56" s="261">
        <v>5.128205128205128E-2</v>
      </c>
      <c r="F56" s="260">
        <v>380</v>
      </c>
      <c r="G56" s="260">
        <v>450</v>
      </c>
      <c r="H56" s="261">
        <v>0.30158730158730157</v>
      </c>
      <c r="I56" s="261">
        <v>6.0317460317460311E-2</v>
      </c>
      <c r="J56" s="158">
        <v>419</v>
      </c>
      <c r="K56" s="159">
        <v>545</v>
      </c>
      <c r="L56" s="69">
        <v>0.09</v>
      </c>
      <c r="M56" s="159">
        <v>500</v>
      </c>
      <c r="N56" s="159">
        <v>580</v>
      </c>
      <c r="O56" s="69">
        <v>0.36249999999999999</v>
      </c>
      <c r="P56" s="69">
        <v>7.2499999999999995E-2</v>
      </c>
      <c r="Q56" s="259">
        <v>94</v>
      </c>
      <c r="R56" s="260">
        <v>750</v>
      </c>
      <c r="S56" s="261">
        <v>0.10619469026548672</v>
      </c>
      <c r="T56" s="260">
        <v>650</v>
      </c>
      <c r="U56" s="260">
        <v>800</v>
      </c>
      <c r="V56" s="261">
        <v>0.3888888888888889</v>
      </c>
      <c r="W56" s="261">
        <v>7.7777777777777779E-2</v>
      </c>
      <c r="X56" s="158">
        <v>46</v>
      </c>
      <c r="Y56" s="159">
        <v>600</v>
      </c>
      <c r="Z56" s="69">
        <v>9.0909090909090912E-2</v>
      </c>
      <c r="AA56" s="159">
        <v>530</v>
      </c>
      <c r="AB56" s="159">
        <v>650</v>
      </c>
      <c r="AC56" s="69">
        <v>0.33333333333333331</v>
      </c>
      <c r="AD56" s="69">
        <v>6.6666666666666666E-2</v>
      </c>
      <c r="AE56" s="259">
        <v>165</v>
      </c>
      <c r="AF56" s="260">
        <v>740</v>
      </c>
      <c r="AG56" s="261">
        <v>4.2253521126760563E-2</v>
      </c>
      <c r="AH56" s="260">
        <v>670</v>
      </c>
      <c r="AI56" s="260">
        <v>850</v>
      </c>
      <c r="AJ56" s="261">
        <v>0.32142857142857145</v>
      </c>
      <c r="AK56" s="261">
        <v>6.4285714285714293E-2</v>
      </c>
      <c r="AL56" s="158">
        <v>93</v>
      </c>
      <c r="AM56" s="159">
        <v>920</v>
      </c>
      <c r="AN56" s="69">
        <v>8.2352941176470587E-2</v>
      </c>
      <c r="AO56" s="159">
        <v>800</v>
      </c>
      <c r="AP56" s="159">
        <v>1090</v>
      </c>
      <c r="AQ56" s="69">
        <v>0.31428571428571428</v>
      </c>
      <c r="AR56" s="69">
        <v>6.2857142857142861E-2</v>
      </c>
      <c r="AS56" s="60" t="s">
        <v>225</v>
      </c>
    </row>
    <row r="57" spans="1:45" ht="12" customHeight="1">
      <c r="A57" s="22"/>
      <c r="B57" s="6" t="s">
        <v>266</v>
      </c>
      <c r="C57" s="262">
        <v>194</v>
      </c>
      <c r="D57" s="263">
        <v>400</v>
      </c>
      <c r="E57" s="264">
        <v>5.2631578947368418E-2</v>
      </c>
      <c r="F57" s="263">
        <v>375</v>
      </c>
      <c r="G57" s="263">
        <v>440</v>
      </c>
      <c r="H57" s="264">
        <v>0.33333333333333331</v>
      </c>
      <c r="I57" s="264">
        <v>6.6666666666666666E-2</v>
      </c>
      <c r="J57" s="158">
        <v>261</v>
      </c>
      <c r="K57" s="159">
        <v>550</v>
      </c>
      <c r="L57" s="69">
        <v>3.7735849056603772E-2</v>
      </c>
      <c r="M57" s="159">
        <v>500</v>
      </c>
      <c r="N57" s="159">
        <v>600</v>
      </c>
      <c r="O57" s="69">
        <v>0.22222222222222221</v>
      </c>
      <c r="P57" s="69">
        <v>4.4444444444444439E-2</v>
      </c>
      <c r="Q57" s="262">
        <v>63</v>
      </c>
      <c r="R57" s="263">
        <v>700</v>
      </c>
      <c r="S57" s="264">
        <v>7.6923076923076927E-2</v>
      </c>
      <c r="T57" s="263">
        <v>650</v>
      </c>
      <c r="U57" s="263">
        <v>795</v>
      </c>
      <c r="V57" s="264">
        <v>0.32075471698113206</v>
      </c>
      <c r="W57" s="264">
        <v>6.4150943396226415E-2</v>
      </c>
      <c r="X57" s="158">
        <v>25</v>
      </c>
      <c r="Y57" s="159">
        <v>590</v>
      </c>
      <c r="Z57" s="69">
        <v>9.2592592592592587E-2</v>
      </c>
      <c r="AA57" s="159">
        <v>530</v>
      </c>
      <c r="AB57" s="159">
        <v>600</v>
      </c>
      <c r="AC57" s="69">
        <v>0.31111111111111112</v>
      </c>
      <c r="AD57" s="69">
        <v>6.222222222222222E-2</v>
      </c>
      <c r="AE57" s="262">
        <v>81</v>
      </c>
      <c r="AF57" s="263">
        <v>730</v>
      </c>
      <c r="AG57" s="264">
        <v>7.3529411764705885E-2</v>
      </c>
      <c r="AH57" s="263">
        <v>650</v>
      </c>
      <c r="AI57" s="263">
        <v>825</v>
      </c>
      <c r="AJ57" s="264">
        <v>0.35185185185185186</v>
      </c>
      <c r="AK57" s="264">
        <v>7.0370370370370375E-2</v>
      </c>
      <c r="AL57" s="158">
        <v>46</v>
      </c>
      <c r="AM57" s="159">
        <v>1050</v>
      </c>
      <c r="AN57" s="69">
        <v>9.0342679127725853E-2</v>
      </c>
      <c r="AO57" s="159">
        <v>875</v>
      </c>
      <c r="AP57" s="159">
        <v>1150</v>
      </c>
      <c r="AQ57" s="69">
        <v>0.54411764705882348</v>
      </c>
      <c r="AR57" s="69">
        <v>0.10882352941176469</v>
      </c>
      <c r="AS57" s="60" t="s">
        <v>225</v>
      </c>
    </row>
    <row r="58" spans="1:45" s="22" customFormat="1" ht="12" customHeight="1">
      <c r="B58" s="265" t="s">
        <v>192</v>
      </c>
      <c r="C58" s="251">
        <v>2351</v>
      </c>
      <c r="D58" s="252">
        <v>430</v>
      </c>
      <c r="E58" s="253">
        <v>4.878048780487805E-2</v>
      </c>
      <c r="F58" s="252">
        <v>380</v>
      </c>
      <c r="G58" s="252">
        <v>500</v>
      </c>
      <c r="H58" s="253">
        <v>0.26470588235294118</v>
      </c>
      <c r="I58" s="253">
        <v>5.2941176470588235E-2</v>
      </c>
      <c r="J58" s="251">
        <v>5327</v>
      </c>
      <c r="K58" s="252">
        <v>580</v>
      </c>
      <c r="L58" s="253">
        <v>5.4545454545454543E-2</v>
      </c>
      <c r="M58" s="252">
        <v>520</v>
      </c>
      <c r="N58" s="252">
        <v>650</v>
      </c>
      <c r="O58" s="253">
        <v>0.28888888888888886</v>
      </c>
      <c r="P58" s="253">
        <v>5.7777777777777775E-2</v>
      </c>
      <c r="Q58" s="251">
        <v>1358</v>
      </c>
      <c r="R58" s="252">
        <v>760</v>
      </c>
      <c r="S58" s="253">
        <v>4.1095890410958902E-2</v>
      </c>
      <c r="T58" s="252">
        <v>675</v>
      </c>
      <c r="U58" s="252">
        <v>880</v>
      </c>
      <c r="V58" s="253">
        <v>0.31034482758620691</v>
      </c>
      <c r="W58" s="253">
        <v>6.2068965517241378E-2</v>
      </c>
      <c r="X58" s="251">
        <v>465</v>
      </c>
      <c r="Y58" s="252">
        <v>610</v>
      </c>
      <c r="Z58" s="253">
        <v>1.8363939899833055E-2</v>
      </c>
      <c r="AA58" s="252">
        <v>550</v>
      </c>
      <c r="AB58" s="252">
        <v>685</v>
      </c>
      <c r="AC58" s="253">
        <v>0.27083333333333331</v>
      </c>
      <c r="AD58" s="253">
        <v>5.4166666666666662E-2</v>
      </c>
      <c r="AE58" s="251">
        <v>1859</v>
      </c>
      <c r="AF58" s="252">
        <v>750</v>
      </c>
      <c r="AG58" s="253">
        <v>2.7397260273972601E-2</v>
      </c>
      <c r="AH58" s="252">
        <v>670</v>
      </c>
      <c r="AI58" s="252">
        <v>890</v>
      </c>
      <c r="AJ58" s="253">
        <v>0.29310344827586204</v>
      </c>
      <c r="AK58" s="253">
        <v>5.8620689655172406E-2</v>
      </c>
      <c r="AL58" s="251">
        <v>1345</v>
      </c>
      <c r="AM58" s="252">
        <v>1085</v>
      </c>
      <c r="AN58" s="253">
        <v>8.5000000000000006E-2</v>
      </c>
      <c r="AO58" s="252">
        <v>890</v>
      </c>
      <c r="AP58" s="252">
        <v>1300</v>
      </c>
      <c r="AQ58" s="253">
        <v>0.3613550815558344</v>
      </c>
      <c r="AR58" s="253">
        <v>7.2271016311166877E-2</v>
      </c>
      <c r="AS58" s="270"/>
    </row>
    <row r="59" spans="1:45" ht="12" customHeight="1">
      <c r="A59" s="22" t="s">
        <v>267</v>
      </c>
      <c r="B59" s="6" t="s">
        <v>268</v>
      </c>
      <c r="C59" s="267">
        <v>83</v>
      </c>
      <c r="D59" s="268">
        <v>380</v>
      </c>
      <c r="E59" s="269">
        <v>0.16923076923076924</v>
      </c>
      <c r="F59" s="268">
        <v>330</v>
      </c>
      <c r="G59" s="268">
        <v>425</v>
      </c>
      <c r="H59" s="269">
        <v>0.31034482758620691</v>
      </c>
      <c r="I59" s="269">
        <v>6.2068965517241378E-2</v>
      </c>
      <c r="J59" s="158">
        <v>444</v>
      </c>
      <c r="K59" s="159">
        <v>470</v>
      </c>
      <c r="L59" s="69">
        <v>6.8181818181818177E-2</v>
      </c>
      <c r="M59" s="159">
        <v>430</v>
      </c>
      <c r="N59" s="159">
        <v>500</v>
      </c>
      <c r="O59" s="69">
        <v>0.30555555555555558</v>
      </c>
      <c r="P59" s="69">
        <v>6.1111111111111116E-2</v>
      </c>
      <c r="Q59" s="267">
        <v>208</v>
      </c>
      <c r="R59" s="268">
        <v>550</v>
      </c>
      <c r="S59" s="269">
        <v>1.8518518518518517E-2</v>
      </c>
      <c r="T59" s="268">
        <v>500</v>
      </c>
      <c r="U59" s="268">
        <v>650</v>
      </c>
      <c r="V59" s="269">
        <v>0.34146341463414637</v>
      </c>
      <c r="W59" s="269">
        <v>6.8292682926829273E-2</v>
      </c>
      <c r="X59" s="158">
        <v>205</v>
      </c>
      <c r="Y59" s="159">
        <v>480</v>
      </c>
      <c r="Z59" s="69">
        <v>6.6666666666666666E-2</v>
      </c>
      <c r="AA59" s="159">
        <v>440</v>
      </c>
      <c r="AB59" s="159">
        <v>550</v>
      </c>
      <c r="AC59" s="69">
        <v>0.31506849315068491</v>
      </c>
      <c r="AD59" s="69">
        <v>6.3013698630136977E-2</v>
      </c>
      <c r="AE59" s="267">
        <v>1280</v>
      </c>
      <c r="AF59" s="268">
        <v>530</v>
      </c>
      <c r="AG59" s="269">
        <v>0.06</v>
      </c>
      <c r="AH59" s="268">
        <v>490</v>
      </c>
      <c r="AI59" s="268">
        <v>578</v>
      </c>
      <c r="AJ59" s="269">
        <v>0.35897435897435898</v>
      </c>
      <c r="AK59" s="269">
        <v>7.179487179487179E-2</v>
      </c>
      <c r="AL59" s="158">
        <v>1761</v>
      </c>
      <c r="AM59" s="159">
        <v>585</v>
      </c>
      <c r="AN59" s="69">
        <v>2.6315789473684209E-2</v>
      </c>
      <c r="AO59" s="159">
        <v>550</v>
      </c>
      <c r="AP59" s="159">
        <v>630</v>
      </c>
      <c r="AQ59" s="69">
        <v>0.39285714285714285</v>
      </c>
      <c r="AR59" s="69">
        <v>7.857142857142857E-2</v>
      </c>
      <c r="AS59" s="60" t="s">
        <v>225</v>
      </c>
    </row>
    <row r="60" spans="1:45" ht="12" customHeight="1">
      <c r="A60" s="22"/>
      <c r="B60" s="6" t="s">
        <v>269</v>
      </c>
      <c r="C60" s="259">
        <v>552</v>
      </c>
      <c r="D60" s="260">
        <v>440</v>
      </c>
      <c r="E60" s="261">
        <v>4.7619047619047616E-2</v>
      </c>
      <c r="F60" s="260">
        <v>360</v>
      </c>
      <c r="G60" s="260">
        <v>480</v>
      </c>
      <c r="H60" s="261">
        <v>0.46666666666666667</v>
      </c>
      <c r="I60" s="261">
        <v>9.3333333333333338E-2</v>
      </c>
      <c r="J60" s="158">
        <v>769</v>
      </c>
      <c r="K60" s="159">
        <v>560</v>
      </c>
      <c r="L60" s="69">
        <v>1.8181818181818181E-2</v>
      </c>
      <c r="M60" s="159">
        <v>489</v>
      </c>
      <c r="N60" s="159">
        <v>615</v>
      </c>
      <c r="O60" s="69">
        <v>0.3493975903614458</v>
      </c>
      <c r="P60" s="69">
        <v>6.9879518072289162E-2</v>
      </c>
      <c r="Q60" s="259">
        <v>108</v>
      </c>
      <c r="R60" s="260">
        <v>700</v>
      </c>
      <c r="S60" s="261">
        <v>3.7037037037037035E-2</v>
      </c>
      <c r="T60" s="260">
        <v>650</v>
      </c>
      <c r="U60" s="260">
        <v>748</v>
      </c>
      <c r="V60" s="261">
        <v>0.27272727272727271</v>
      </c>
      <c r="W60" s="261">
        <v>5.4545454545454543E-2</v>
      </c>
      <c r="X60" s="158">
        <v>119</v>
      </c>
      <c r="Y60" s="159">
        <v>570</v>
      </c>
      <c r="Z60" s="69">
        <v>3.6363636363636362E-2</v>
      </c>
      <c r="AA60" s="159">
        <v>500</v>
      </c>
      <c r="AB60" s="159">
        <v>600</v>
      </c>
      <c r="AC60" s="69">
        <v>0.26666666666666666</v>
      </c>
      <c r="AD60" s="69">
        <v>5.333333333333333E-2</v>
      </c>
      <c r="AE60" s="259">
        <v>152</v>
      </c>
      <c r="AF60" s="260">
        <v>650</v>
      </c>
      <c r="AG60" s="261">
        <v>0</v>
      </c>
      <c r="AH60" s="260">
        <v>560</v>
      </c>
      <c r="AI60" s="260">
        <v>725</v>
      </c>
      <c r="AJ60" s="261">
        <v>0.3</v>
      </c>
      <c r="AK60" s="261">
        <v>0.06</v>
      </c>
      <c r="AL60" s="158">
        <v>22</v>
      </c>
      <c r="AM60" s="159">
        <v>753</v>
      </c>
      <c r="AN60" s="69">
        <v>3.8620689655172416E-2</v>
      </c>
      <c r="AO60" s="159">
        <v>696</v>
      </c>
      <c r="AP60" s="159">
        <v>890</v>
      </c>
      <c r="AQ60" s="69">
        <v>0.1858267716535433</v>
      </c>
      <c r="AR60" s="69">
        <v>3.716535433070866E-2</v>
      </c>
      <c r="AS60" s="60" t="s">
        <v>225</v>
      </c>
    </row>
    <row r="61" spans="1:45" ht="12" customHeight="1">
      <c r="A61" s="22"/>
      <c r="B61" s="6" t="s">
        <v>270</v>
      </c>
      <c r="C61" s="259">
        <v>169</v>
      </c>
      <c r="D61" s="260">
        <v>450</v>
      </c>
      <c r="E61" s="261">
        <v>5.8823529411764705E-2</v>
      </c>
      <c r="F61" s="260">
        <v>430</v>
      </c>
      <c r="G61" s="260">
        <v>470</v>
      </c>
      <c r="H61" s="261">
        <v>0.2857142857142857</v>
      </c>
      <c r="I61" s="261">
        <v>5.7142857142857141E-2</v>
      </c>
      <c r="J61" s="158">
        <v>350</v>
      </c>
      <c r="K61" s="159">
        <v>520</v>
      </c>
      <c r="L61" s="69">
        <v>0.04</v>
      </c>
      <c r="M61" s="159">
        <v>480</v>
      </c>
      <c r="N61" s="159">
        <v>550</v>
      </c>
      <c r="O61" s="69">
        <v>0.26829268292682928</v>
      </c>
      <c r="P61" s="69">
        <v>5.365853658536586E-2</v>
      </c>
      <c r="Q61" s="259">
        <v>103</v>
      </c>
      <c r="R61" s="260">
        <v>620</v>
      </c>
      <c r="S61" s="261">
        <v>5.0847457627118647E-2</v>
      </c>
      <c r="T61" s="260">
        <v>550</v>
      </c>
      <c r="U61" s="260">
        <v>700</v>
      </c>
      <c r="V61" s="261">
        <v>0.37777777777777777</v>
      </c>
      <c r="W61" s="261">
        <v>7.5555555555555556E-2</v>
      </c>
      <c r="X61" s="158">
        <v>35</v>
      </c>
      <c r="Y61" s="159">
        <v>510</v>
      </c>
      <c r="Z61" s="69">
        <v>9.9009900990099011E-3</v>
      </c>
      <c r="AA61" s="159">
        <v>495</v>
      </c>
      <c r="AB61" s="159">
        <v>550</v>
      </c>
      <c r="AC61" s="69">
        <v>0.29770992366412213</v>
      </c>
      <c r="AD61" s="69">
        <v>5.9541984732824425E-2</v>
      </c>
      <c r="AE61" s="259">
        <v>284</v>
      </c>
      <c r="AF61" s="260">
        <v>570</v>
      </c>
      <c r="AG61" s="261">
        <v>3.6363636363636362E-2</v>
      </c>
      <c r="AH61" s="260">
        <v>500</v>
      </c>
      <c r="AI61" s="260">
        <v>650</v>
      </c>
      <c r="AJ61" s="261">
        <v>0.32558139534883723</v>
      </c>
      <c r="AK61" s="261">
        <v>6.5116279069767441E-2</v>
      </c>
      <c r="AL61" s="158">
        <v>95</v>
      </c>
      <c r="AM61" s="159">
        <v>750</v>
      </c>
      <c r="AN61" s="69">
        <v>-6.6225165562913907E-3</v>
      </c>
      <c r="AO61" s="159">
        <v>630</v>
      </c>
      <c r="AP61" s="159">
        <v>880</v>
      </c>
      <c r="AQ61" s="69">
        <v>0.29310344827586204</v>
      </c>
      <c r="AR61" s="69">
        <v>5.8620689655172406E-2</v>
      </c>
      <c r="AS61" s="60" t="s">
        <v>225</v>
      </c>
    </row>
    <row r="62" spans="1:45" ht="12" customHeight="1">
      <c r="A62" s="22"/>
      <c r="B62" s="6" t="s">
        <v>117</v>
      </c>
      <c r="C62" s="259">
        <v>36</v>
      </c>
      <c r="D62" s="260">
        <v>350</v>
      </c>
      <c r="E62" s="261">
        <v>-5.1490514905149054E-2</v>
      </c>
      <c r="F62" s="260">
        <v>330</v>
      </c>
      <c r="G62" s="260">
        <v>380</v>
      </c>
      <c r="H62" s="261">
        <v>9.0342679127725853E-2</v>
      </c>
      <c r="I62" s="261">
        <v>1.8068535825545171E-2</v>
      </c>
      <c r="J62" s="158">
        <v>81</v>
      </c>
      <c r="K62" s="159">
        <v>360</v>
      </c>
      <c r="L62" s="69">
        <v>9.0909090909090912E-2</v>
      </c>
      <c r="M62" s="159">
        <v>340</v>
      </c>
      <c r="N62" s="159">
        <v>380</v>
      </c>
      <c r="O62" s="69">
        <v>0.2857142857142857</v>
      </c>
      <c r="P62" s="69">
        <v>5.7142857142857141E-2</v>
      </c>
      <c r="Q62" s="259">
        <v>96</v>
      </c>
      <c r="R62" s="260">
        <v>400</v>
      </c>
      <c r="S62" s="261">
        <v>5.2631578947368418E-2</v>
      </c>
      <c r="T62" s="260">
        <v>383</v>
      </c>
      <c r="U62" s="260">
        <v>420</v>
      </c>
      <c r="V62" s="261">
        <v>0.29032258064516131</v>
      </c>
      <c r="W62" s="261">
        <v>5.8064516129032261E-2</v>
      </c>
      <c r="X62" s="158">
        <v>56</v>
      </c>
      <c r="Y62" s="159">
        <v>380</v>
      </c>
      <c r="Z62" s="69">
        <v>5.5555555555555552E-2</v>
      </c>
      <c r="AA62" s="159">
        <v>350</v>
      </c>
      <c r="AB62" s="159">
        <v>400</v>
      </c>
      <c r="AC62" s="69">
        <v>0.31034482758620691</v>
      </c>
      <c r="AD62" s="69">
        <v>6.2068965517241378E-2</v>
      </c>
      <c r="AE62" s="259">
        <v>1225</v>
      </c>
      <c r="AF62" s="260">
        <v>420</v>
      </c>
      <c r="AG62" s="261">
        <v>0.05</v>
      </c>
      <c r="AH62" s="260">
        <v>400</v>
      </c>
      <c r="AI62" s="260">
        <v>440</v>
      </c>
      <c r="AJ62" s="261">
        <v>0.27272727272727271</v>
      </c>
      <c r="AK62" s="261">
        <v>5.4545454545454543E-2</v>
      </c>
      <c r="AL62" s="158">
        <v>1848</v>
      </c>
      <c r="AM62" s="159">
        <v>470</v>
      </c>
      <c r="AN62" s="69">
        <v>2.1739130434782608E-2</v>
      </c>
      <c r="AO62" s="159">
        <v>450</v>
      </c>
      <c r="AP62" s="159">
        <v>500</v>
      </c>
      <c r="AQ62" s="69">
        <v>0.27027027027027029</v>
      </c>
      <c r="AR62" s="69">
        <v>5.4054054054054057E-2</v>
      </c>
      <c r="AS62" s="60" t="s">
        <v>225</v>
      </c>
    </row>
    <row r="63" spans="1:45" ht="12" customHeight="1">
      <c r="A63" s="22"/>
      <c r="B63" s="6" t="s">
        <v>271</v>
      </c>
      <c r="C63" s="259">
        <v>133</v>
      </c>
      <c r="D63" s="260">
        <v>450</v>
      </c>
      <c r="E63" s="261">
        <v>4.6511627906976744E-2</v>
      </c>
      <c r="F63" s="260">
        <v>400</v>
      </c>
      <c r="G63" s="260">
        <v>495</v>
      </c>
      <c r="H63" s="261">
        <v>0.5</v>
      </c>
      <c r="I63" s="261">
        <v>0.1</v>
      </c>
      <c r="J63" s="158">
        <v>296</v>
      </c>
      <c r="K63" s="159">
        <v>588</v>
      </c>
      <c r="L63" s="69">
        <v>6.9090909090909092E-2</v>
      </c>
      <c r="M63" s="159">
        <v>480</v>
      </c>
      <c r="N63" s="159">
        <v>625</v>
      </c>
      <c r="O63" s="69">
        <v>0.50769230769230766</v>
      </c>
      <c r="P63" s="69">
        <v>0.10153846153846154</v>
      </c>
      <c r="Q63" s="259">
        <v>75</v>
      </c>
      <c r="R63" s="260">
        <v>730</v>
      </c>
      <c r="S63" s="261">
        <v>2.8169014084507043E-2</v>
      </c>
      <c r="T63" s="260">
        <v>650</v>
      </c>
      <c r="U63" s="260">
        <v>790</v>
      </c>
      <c r="V63" s="261">
        <v>0.30824372759856633</v>
      </c>
      <c r="W63" s="261">
        <v>6.1648745519713263E-2</v>
      </c>
      <c r="X63" s="158">
        <v>72</v>
      </c>
      <c r="Y63" s="159">
        <v>563</v>
      </c>
      <c r="Z63" s="69">
        <v>2.3636363636363636E-2</v>
      </c>
      <c r="AA63" s="159">
        <v>500</v>
      </c>
      <c r="AB63" s="159">
        <v>625</v>
      </c>
      <c r="AC63" s="69">
        <v>0.21075268817204301</v>
      </c>
      <c r="AD63" s="69">
        <v>4.2150537634408604E-2</v>
      </c>
      <c r="AE63" s="259">
        <v>146</v>
      </c>
      <c r="AF63" s="260">
        <v>700</v>
      </c>
      <c r="AG63" s="261">
        <v>1.4492753623188406E-2</v>
      </c>
      <c r="AH63" s="260">
        <v>630</v>
      </c>
      <c r="AI63" s="260">
        <v>775</v>
      </c>
      <c r="AJ63" s="261">
        <v>0.27272727272727271</v>
      </c>
      <c r="AK63" s="261">
        <v>5.4545454545454543E-2</v>
      </c>
      <c r="AL63" s="158">
        <v>53</v>
      </c>
      <c r="AM63" s="159">
        <v>900</v>
      </c>
      <c r="AN63" s="69">
        <v>0</v>
      </c>
      <c r="AO63" s="159">
        <v>840</v>
      </c>
      <c r="AP63" s="159">
        <v>1000</v>
      </c>
      <c r="AQ63" s="69">
        <v>0.29496402877697842</v>
      </c>
      <c r="AR63" s="69">
        <v>5.8992805755395686E-2</v>
      </c>
      <c r="AS63" s="60" t="s">
        <v>225</v>
      </c>
    </row>
    <row r="64" spans="1:45" ht="12" customHeight="1">
      <c r="A64" s="22"/>
      <c r="B64" s="6" t="s">
        <v>121</v>
      </c>
      <c r="C64" s="259">
        <v>45</v>
      </c>
      <c r="D64" s="260">
        <v>330</v>
      </c>
      <c r="E64" s="261">
        <v>6.4516129032258063E-2</v>
      </c>
      <c r="F64" s="260">
        <v>300</v>
      </c>
      <c r="G64" s="260">
        <v>370</v>
      </c>
      <c r="H64" s="261">
        <v>0.17857142857142858</v>
      </c>
      <c r="I64" s="261">
        <v>3.5714285714285712E-2</v>
      </c>
      <c r="J64" s="158">
        <v>289</v>
      </c>
      <c r="K64" s="159">
        <v>415</v>
      </c>
      <c r="L64" s="69">
        <v>7.792207792207792E-2</v>
      </c>
      <c r="M64" s="159">
        <v>360</v>
      </c>
      <c r="N64" s="159">
        <v>450</v>
      </c>
      <c r="O64" s="69">
        <v>0.25757575757575757</v>
      </c>
      <c r="P64" s="69">
        <v>5.1515151515151514E-2</v>
      </c>
      <c r="Q64" s="259">
        <v>173</v>
      </c>
      <c r="R64" s="260">
        <v>482</v>
      </c>
      <c r="S64" s="261">
        <v>0.12093023255813953</v>
      </c>
      <c r="T64" s="260">
        <v>450</v>
      </c>
      <c r="U64" s="260">
        <v>530</v>
      </c>
      <c r="V64" s="261">
        <v>0.32054794520547947</v>
      </c>
      <c r="W64" s="261">
        <v>6.4109589041095899E-2</v>
      </c>
      <c r="X64" s="158">
        <v>56</v>
      </c>
      <c r="Y64" s="159">
        <v>420</v>
      </c>
      <c r="Z64" s="69">
        <v>6.8702290076335881E-2</v>
      </c>
      <c r="AA64" s="159">
        <v>398</v>
      </c>
      <c r="AB64" s="159">
        <v>450</v>
      </c>
      <c r="AC64" s="69">
        <v>0.23529411764705882</v>
      </c>
      <c r="AD64" s="69">
        <v>4.7058823529411764E-2</v>
      </c>
      <c r="AE64" s="259">
        <v>650</v>
      </c>
      <c r="AF64" s="260">
        <v>470</v>
      </c>
      <c r="AG64" s="261">
        <v>9.3023255813953487E-2</v>
      </c>
      <c r="AH64" s="260">
        <v>440</v>
      </c>
      <c r="AI64" s="260">
        <v>500</v>
      </c>
      <c r="AJ64" s="261">
        <v>0.30555555555555558</v>
      </c>
      <c r="AK64" s="261">
        <v>6.1111111111111116E-2</v>
      </c>
      <c r="AL64" s="158">
        <v>210</v>
      </c>
      <c r="AM64" s="159">
        <v>550</v>
      </c>
      <c r="AN64" s="69">
        <v>0.1</v>
      </c>
      <c r="AO64" s="159">
        <v>500</v>
      </c>
      <c r="AP64" s="159">
        <v>605</v>
      </c>
      <c r="AQ64" s="69">
        <v>0.30952380952380953</v>
      </c>
      <c r="AR64" s="69">
        <v>6.1904761904761907E-2</v>
      </c>
      <c r="AS64" s="60" t="s">
        <v>225</v>
      </c>
    </row>
    <row r="65" spans="1:45" ht="12" customHeight="1">
      <c r="A65" s="22"/>
      <c r="B65" s="6" t="s">
        <v>125</v>
      </c>
      <c r="C65" s="259">
        <v>124</v>
      </c>
      <c r="D65" s="260">
        <v>330</v>
      </c>
      <c r="E65" s="261">
        <v>0.1</v>
      </c>
      <c r="F65" s="260">
        <v>300</v>
      </c>
      <c r="G65" s="260">
        <v>360</v>
      </c>
      <c r="H65" s="261">
        <v>0.32</v>
      </c>
      <c r="I65" s="261">
        <v>6.4000000000000001E-2</v>
      </c>
      <c r="J65" s="158">
        <v>235</v>
      </c>
      <c r="K65" s="159">
        <v>430</v>
      </c>
      <c r="L65" s="69">
        <v>8.0402010050251257E-2</v>
      </c>
      <c r="M65" s="159">
        <v>380</v>
      </c>
      <c r="N65" s="159">
        <v>500</v>
      </c>
      <c r="O65" s="69">
        <v>0.30303030303030304</v>
      </c>
      <c r="P65" s="69">
        <v>6.0606060606060608E-2</v>
      </c>
      <c r="Q65" s="259">
        <v>113</v>
      </c>
      <c r="R65" s="260">
        <v>550</v>
      </c>
      <c r="S65" s="261">
        <v>0.14583333333333334</v>
      </c>
      <c r="T65" s="260">
        <v>480</v>
      </c>
      <c r="U65" s="260">
        <v>600</v>
      </c>
      <c r="V65" s="261">
        <v>0.44736842105263158</v>
      </c>
      <c r="W65" s="261">
        <v>8.9473684210526316E-2</v>
      </c>
      <c r="X65" s="158">
        <v>99</v>
      </c>
      <c r="Y65" s="159">
        <v>470</v>
      </c>
      <c r="Z65" s="69">
        <v>9.3023255813953487E-2</v>
      </c>
      <c r="AA65" s="159">
        <v>425</v>
      </c>
      <c r="AB65" s="159">
        <v>500</v>
      </c>
      <c r="AC65" s="69">
        <v>0.34285714285714286</v>
      </c>
      <c r="AD65" s="69">
        <v>6.8571428571428575E-2</v>
      </c>
      <c r="AE65" s="259">
        <v>483</v>
      </c>
      <c r="AF65" s="260">
        <v>495</v>
      </c>
      <c r="AG65" s="261">
        <v>0.1</v>
      </c>
      <c r="AH65" s="260">
        <v>450</v>
      </c>
      <c r="AI65" s="260">
        <v>550</v>
      </c>
      <c r="AJ65" s="261">
        <v>0.33783783783783783</v>
      </c>
      <c r="AK65" s="261">
        <v>6.7567567567567571E-2</v>
      </c>
      <c r="AL65" s="158">
        <v>114</v>
      </c>
      <c r="AM65" s="159">
        <v>600</v>
      </c>
      <c r="AN65" s="69">
        <v>9.0909090909090912E-2</v>
      </c>
      <c r="AO65" s="159">
        <v>520</v>
      </c>
      <c r="AP65" s="159">
        <v>650</v>
      </c>
      <c r="AQ65" s="69">
        <v>0.46341463414634149</v>
      </c>
      <c r="AR65" s="69">
        <v>9.2682926829268292E-2</v>
      </c>
      <c r="AS65" s="60" t="s">
        <v>225</v>
      </c>
    </row>
    <row r="66" spans="1:45" ht="12" customHeight="1">
      <c r="A66" s="22"/>
      <c r="B66" s="6" t="s">
        <v>157</v>
      </c>
      <c r="C66" s="259" t="s">
        <v>227</v>
      </c>
      <c r="D66" s="260" t="s">
        <v>227</v>
      </c>
      <c r="E66" s="261" t="s">
        <v>227</v>
      </c>
      <c r="F66" s="260" t="s">
        <v>227</v>
      </c>
      <c r="G66" s="260" t="s">
        <v>227</v>
      </c>
      <c r="H66" s="261" t="s">
        <v>227</v>
      </c>
      <c r="I66" s="261" t="s">
        <v>227</v>
      </c>
      <c r="J66" s="158">
        <v>114</v>
      </c>
      <c r="K66" s="159">
        <v>450</v>
      </c>
      <c r="L66" s="69">
        <v>7.1428571428571425E-2</v>
      </c>
      <c r="M66" s="159">
        <v>420</v>
      </c>
      <c r="N66" s="159">
        <v>499</v>
      </c>
      <c r="O66" s="69">
        <v>0.25</v>
      </c>
      <c r="P66" s="69">
        <v>0.05</v>
      </c>
      <c r="Q66" s="259">
        <v>186</v>
      </c>
      <c r="R66" s="260">
        <v>470</v>
      </c>
      <c r="S66" s="261">
        <v>4.4444444444444446E-2</v>
      </c>
      <c r="T66" s="260">
        <v>440</v>
      </c>
      <c r="U66" s="260">
        <v>500</v>
      </c>
      <c r="V66" s="261">
        <v>0.27027027027027029</v>
      </c>
      <c r="W66" s="261">
        <v>5.4054054054054057E-2</v>
      </c>
      <c r="X66" s="158">
        <v>57</v>
      </c>
      <c r="Y66" s="159">
        <v>440</v>
      </c>
      <c r="Z66" s="69">
        <v>4.7619047619047616E-2</v>
      </c>
      <c r="AA66" s="159">
        <v>420</v>
      </c>
      <c r="AB66" s="159">
        <v>460</v>
      </c>
      <c r="AC66" s="69">
        <v>0.25714285714285712</v>
      </c>
      <c r="AD66" s="69">
        <v>5.1428571428571421E-2</v>
      </c>
      <c r="AE66" s="259">
        <v>1324</v>
      </c>
      <c r="AF66" s="260">
        <v>480</v>
      </c>
      <c r="AG66" s="261">
        <v>6.6666666666666666E-2</v>
      </c>
      <c r="AH66" s="260">
        <v>450</v>
      </c>
      <c r="AI66" s="260">
        <v>510</v>
      </c>
      <c r="AJ66" s="261">
        <v>0.23076923076923078</v>
      </c>
      <c r="AK66" s="261">
        <v>4.6153846153846156E-2</v>
      </c>
      <c r="AL66" s="158">
        <v>2014</v>
      </c>
      <c r="AM66" s="159">
        <v>535</v>
      </c>
      <c r="AN66" s="69">
        <v>2.8846153846153848E-2</v>
      </c>
      <c r="AO66" s="159">
        <v>500</v>
      </c>
      <c r="AP66" s="159">
        <v>570</v>
      </c>
      <c r="AQ66" s="69">
        <v>0.21590909090909091</v>
      </c>
      <c r="AR66" s="69">
        <v>4.3181818181818182E-2</v>
      </c>
      <c r="AS66" s="60" t="s">
        <v>225</v>
      </c>
    </row>
    <row r="67" spans="1:45" ht="12" customHeight="1">
      <c r="A67" s="22"/>
      <c r="B67" s="6" t="s">
        <v>119</v>
      </c>
      <c r="C67" s="259">
        <v>75</v>
      </c>
      <c r="D67" s="260">
        <v>350</v>
      </c>
      <c r="E67" s="261">
        <v>6.0606060606060608E-2</v>
      </c>
      <c r="F67" s="260">
        <v>283</v>
      </c>
      <c r="G67" s="260">
        <v>385</v>
      </c>
      <c r="H67" s="261">
        <v>0.25</v>
      </c>
      <c r="I67" s="261">
        <v>0.05</v>
      </c>
      <c r="J67" s="158">
        <v>507</v>
      </c>
      <c r="K67" s="159">
        <v>410</v>
      </c>
      <c r="L67" s="69">
        <v>7.8947368421052627E-2</v>
      </c>
      <c r="M67" s="159">
        <v>380</v>
      </c>
      <c r="N67" s="159">
        <v>440</v>
      </c>
      <c r="O67" s="69">
        <v>0.32258064516129031</v>
      </c>
      <c r="P67" s="69">
        <v>6.4516129032258063E-2</v>
      </c>
      <c r="Q67" s="259">
        <v>341</v>
      </c>
      <c r="R67" s="260">
        <v>450</v>
      </c>
      <c r="S67" s="261">
        <v>4.6511627906976744E-2</v>
      </c>
      <c r="T67" s="260">
        <v>430</v>
      </c>
      <c r="U67" s="260">
        <v>485</v>
      </c>
      <c r="V67" s="261">
        <v>0.3235294117647059</v>
      </c>
      <c r="W67" s="261">
        <v>6.4705882352941183E-2</v>
      </c>
      <c r="X67" s="158">
        <v>182</v>
      </c>
      <c r="Y67" s="159">
        <v>420</v>
      </c>
      <c r="Z67" s="69">
        <v>0.05</v>
      </c>
      <c r="AA67" s="159">
        <v>390</v>
      </c>
      <c r="AB67" s="159">
        <v>440</v>
      </c>
      <c r="AC67" s="69">
        <v>0.29230769230769232</v>
      </c>
      <c r="AD67" s="69">
        <v>5.8461538461538468E-2</v>
      </c>
      <c r="AE67" s="259">
        <v>3438</v>
      </c>
      <c r="AF67" s="260">
        <v>470</v>
      </c>
      <c r="AG67" s="261">
        <v>4.4444444444444446E-2</v>
      </c>
      <c r="AH67" s="260">
        <v>440</v>
      </c>
      <c r="AI67" s="260">
        <v>500</v>
      </c>
      <c r="AJ67" s="261">
        <v>0.34285714285714286</v>
      </c>
      <c r="AK67" s="261">
        <v>6.8571428571428575E-2</v>
      </c>
      <c r="AL67" s="158">
        <v>5492</v>
      </c>
      <c r="AM67" s="159">
        <v>530</v>
      </c>
      <c r="AN67" s="69">
        <v>1.9230769230769232E-2</v>
      </c>
      <c r="AO67" s="159">
        <v>495</v>
      </c>
      <c r="AP67" s="159">
        <v>560</v>
      </c>
      <c r="AQ67" s="69">
        <v>0.34177215189873417</v>
      </c>
      <c r="AR67" s="69">
        <v>6.8354430379746839E-2</v>
      </c>
      <c r="AS67" s="60" t="s">
        <v>225</v>
      </c>
    </row>
    <row r="68" spans="1:45" ht="12" customHeight="1">
      <c r="A68" s="22"/>
      <c r="B68" s="6" t="s">
        <v>272</v>
      </c>
      <c r="C68" s="259">
        <v>135</v>
      </c>
      <c r="D68" s="260">
        <v>360</v>
      </c>
      <c r="E68" s="261">
        <v>7.4626865671641784E-2</v>
      </c>
      <c r="F68" s="260">
        <v>320</v>
      </c>
      <c r="G68" s="260">
        <v>395</v>
      </c>
      <c r="H68" s="261">
        <v>0.29496402877697842</v>
      </c>
      <c r="I68" s="261">
        <v>5.8992805755395686E-2</v>
      </c>
      <c r="J68" s="158">
        <v>333</v>
      </c>
      <c r="K68" s="159">
        <v>480</v>
      </c>
      <c r="L68" s="69">
        <v>6.6666666666666666E-2</v>
      </c>
      <c r="M68" s="159">
        <v>440</v>
      </c>
      <c r="N68" s="159">
        <v>525</v>
      </c>
      <c r="O68" s="69">
        <v>0.31506849315068491</v>
      </c>
      <c r="P68" s="69">
        <v>6.3013698630136977E-2</v>
      </c>
      <c r="Q68" s="259">
        <v>99</v>
      </c>
      <c r="R68" s="260">
        <v>610</v>
      </c>
      <c r="S68" s="261">
        <v>3.3898305084745763E-2</v>
      </c>
      <c r="T68" s="260">
        <v>550</v>
      </c>
      <c r="U68" s="260">
        <v>650</v>
      </c>
      <c r="V68" s="261">
        <v>0.32608695652173914</v>
      </c>
      <c r="W68" s="261">
        <v>6.5217391304347824E-2</v>
      </c>
      <c r="X68" s="158">
        <v>100</v>
      </c>
      <c r="Y68" s="159">
        <v>510</v>
      </c>
      <c r="Z68" s="69">
        <v>7.3684210526315783E-2</v>
      </c>
      <c r="AA68" s="159">
        <v>470</v>
      </c>
      <c r="AB68" s="159">
        <v>550</v>
      </c>
      <c r="AC68" s="69">
        <v>0.30769230769230771</v>
      </c>
      <c r="AD68" s="69">
        <v>6.1538461538461542E-2</v>
      </c>
      <c r="AE68" s="259">
        <v>261</v>
      </c>
      <c r="AF68" s="260">
        <v>600</v>
      </c>
      <c r="AG68" s="261">
        <v>7.1428571428571425E-2</v>
      </c>
      <c r="AH68" s="260">
        <v>500</v>
      </c>
      <c r="AI68" s="260">
        <v>650</v>
      </c>
      <c r="AJ68" s="261">
        <v>0.30434782608695654</v>
      </c>
      <c r="AK68" s="261">
        <v>6.0869565217391307E-2</v>
      </c>
      <c r="AL68" s="158">
        <v>75</v>
      </c>
      <c r="AM68" s="159">
        <v>725</v>
      </c>
      <c r="AN68" s="69">
        <v>8.2089552238805971E-2</v>
      </c>
      <c r="AO68" s="159">
        <v>650</v>
      </c>
      <c r="AP68" s="159">
        <v>750</v>
      </c>
      <c r="AQ68" s="69">
        <v>0.31818181818181818</v>
      </c>
      <c r="AR68" s="69">
        <v>6.363636363636363E-2</v>
      </c>
      <c r="AS68" s="60" t="s">
        <v>225</v>
      </c>
    </row>
    <row r="69" spans="1:45" ht="12" customHeight="1">
      <c r="A69" s="22"/>
      <c r="B69" s="6" t="s">
        <v>273</v>
      </c>
      <c r="C69" s="259">
        <v>64</v>
      </c>
      <c r="D69" s="260">
        <v>488</v>
      </c>
      <c r="E69" s="261">
        <v>0.14823529411764705</v>
      </c>
      <c r="F69" s="260">
        <v>388</v>
      </c>
      <c r="G69" s="260">
        <v>500</v>
      </c>
      <c r="H69" s="261">
        <v>0.47878787878787876</v>
      </c>
      <c r="I69" s="261">
        <v>9.575757575757575E-2</v>
      </c>
      <c r="J69" s="158">
        <v>146</v>
      </c>
      <c r="K69" s="159">
        <v>540</v>
      </c>
      <c r="L69" s="69">
        <v>3.8461538461538464E-2</v>
      </c>
      <c r="M69" s="159">
        <v>460</v>
      </c>
      <c r="N69" s="159">
        <v>650</v>
      </c>
      <c r="O69" s="69">
        <v>0.21348314606741572</v>
      </c>
      <c r="P69" s="69">
        <v>4.2696629213483148E-2</v>
      </c>
      <c r="Q69" s="259">
        <v>30</v>
      </c>
      <c r="R69" s="260">
        <v>645</v>
      </c>
      <c r="S69" s="261">
        <v>-7.857142857142857E-2</v>
      </c>
      <c r="T69" s="260">
        <v>580</v>
      </c>
      <c r="U69" s="260">
        <v>750</v>
      </c>
      <c r="V69" s="261">
        <v>0.12173913043478261</v>
      </c>
      <c r="W69" s="261">
        <v>2.4347826086956521E-2</v>
      </c>
      <c r="X69" s="158">
        <v>46</v>
      </c>
      <c r="Y69" s="159">
        <v>620</v>
      </c>
      <c r="Z69" s="69">
        <v>3.3333333333333333E-2</v>
      </c>
      <c r="AA69" s="159">
        <v>580</v>
      </c>
      <c r="AB69" s="159">
        <v>660</v>
      </c>
      <c r="AC69" s="69">
        <v>0.20388349514563106</v>
      </c>
      <c r="AD69" s="69">
        <v>4.0776699029126215E-2</v>
      </c>
      <c r="AE69" s="259">
        <v>130</v>
      </c>
      <c r="AF69" s="260">
        <v>793</v>
      </c>
      <c r="AG69" s="261">
        <v>7.1621621621621626E-2</v>
      </c>
      <c r="AH69" s="260">
        <v>700</v>
      </c>
      <c r="AI69" s="260">
        <v>900</v>
      </c>
      <c r="AJ69" s="261">
        <v>0.23906250000000001</v>
      </c>
      <c r="AK69" s="261">
        <v>4.7812500000000001E-2</v>
      </c>
      <c r="AL69" s="158">
        <v>45</v>
      </c>
      <c r="AM69" s="159">
        <v>990</v>
      </c>
      <c r="AN69" s="69">
        <v>7.2589382448537382E-2</v>
      </c>
      <c r="AO69" s="159">
        <v>900</v>
      </c>
      <c r="AP69" s="159">
        <v>1100</v>
      </c>
      <c r="AQ69" s="69">
        <v>0.23749999999999999</v>
      </c>
      <c r="AR69" s="69">
        <v>4.7500000000000001E-2</v>
      </c>
      <c r="AS69" s="60" t="s">
        <v>225</v>
      </c>
    </row>
    <row r="70" spans="1:45" ht="12" customHeight="1">
      <c r="A70" s="22"/>
      <c r="B70" s="6" t="s">
        <v>274</v>
      </c>
      <c r="C70" s="262">
        <v>103</v>
      </c>
      <c r="D70" s="263">
        <v>390</v>
      </c>
      <c r="E70" s="264">
        <v>0.14705882352941177</v>
      </c>
      <c r="F70" s="263">
        <v>320</v>
      </c>
      <c r="G70" s="263">
        <v>425</v>
      </c>
      <c r="H70" s="264">
        <v>0.3</v>
      </c>
      <c r="I70" s="264">
        <v>0.06</v>
      </c>
      <c r="J70" s="158">
        <v>257</v>
      </c>
      <c r="K70" s="159">
        <v>520</v>
      </c>
      <c r="L70" s="69">
        <v>0.04</v>
      </c>
      <c r="M70" s="159">
        <v>450</v>
      </c>
      <c r="N70" s="159">
        <v>575</v>
      </c>
      <c r="O70" s="69">
        <v>0.33333333333333331</v>
      </c>
      <c r="P70" s="69">
        <v>6.6666666666666666E-2</v>
      </c>
      <c r="Q70" s="262">
        <v>28</v>
      </c>
      <c r="R70" s="263">
        <v>715</v>
      </c>
      <c r="S70" s="264">
        <v>6.7164179104477612E-2</v>
      </c>
      <c r="T70" s="263">
        <v>650</v>
      </c>
      <c r="U70" s="263">
        <v>755</v>
      </c>
      <c r="V70" s="264">
        <v>0.24781849912739964</v>
      </c>
      <c r="W70" s="264">
        <v>4.956369982547993E-2</v>
      </c>
      <c r="X70" s="158">
        <v>200</v>
      </c>
      <c r="Y70" s="159">
        <v>600</v>
      </c>
      <c r="Z70" s="69">
        <v>0</v>
      </c>
      <c r="AA70" s="159">
        <v>555</v>
      </c>
      <c r="AB70" s="159">
        <v>670</v>
      </c>
      <c r="AC70" s="69">
        <v>0.2</v>
      </c>
      <c r="AD70" s="69">
        <v>0.04</v>
      </c>
      <c r="AE70" s="262">
        <v>301</v>
      </c>
      <c r="AF70" s="263">
        <v>700</v>
      </c>
      <c r="AG70" s="264">
        <v>3.7037037037037035E-2</v>
      </c>
      <c r="AH70" s="263">
        <v>620</v>
      </c>
      <c r="AI70" s="263">
        <v>800</v>
      </c>
      <c r="AJ70" s="264">
        <v>0.22807017543859648</v>
      </c>
      <c r="AK70" s="264">
        <v>4.5614035087719294E-2</v>
      </c>
      <c r="AL70" s="158">
        <v>53</v>
      </c>
      <c r="AM70" s="159">
        <v>860</v>
      </c>
      <c r="AN70" s="69">
        <v>1.1764705882352941E-2</v>
      </c>
      <c r="AO70" s="159">
        <v>775</v>
      </c>
      <c r="AP70" s="159">
        <v>960</v>
      </c>
      <c r="AQ70" s="69">
        <v>0.16216216216216217</v>
      </c>
      <c r="AR70" s="69">
        <v>3.2432432432432434E-2</v>
      </c>
      <c r="AS70" s="60" t="s">
        <v>225</v>
      </c>
    </row>
    <row r="71" spans="1:45" s="22" customFormat="1" ht="12" customHeight="1">
      <c r="B71" s="265" t="s">
        <v>192</v>
      </c>
      <c r="C71" s="251">
        <v>1525</v>
      </c>
      <c r="D71" s="252">
        <v>400</v>
      </c>
      <c r="E71" s="253">
        <v>6.6666666666666666E-2</v>
      </c>
      <c r="F71" s="252">
        <v>340</v>
      </c>
      <c r="G71" s="252">
        <v>460</v>
      </c>
      <c r="H71" s="253">
        <v>0.33333333333333331</v>
      </c>
      <c r="I71" s="253">
        <v>6.6666666666666666E-2</v>
      </c>
      <c r="J71" s="251">
        <v>3821</v>
      </c>
      <c r="K71" s="252">
        <v>480</v>
      </c>
      <c r="L71" s="253">
        <v>6.6666666666666666E-2</v>
      </c>
      <c r="M71" s="252">
        <v>420</v>
      </c>
      <c r="N71" s="252">
        <v>550</v>
      </c>
      <c r="O71" s="253">
        <v>0.352112676056338</v>
      </c>
      <c r="P71" s="253">
        <v>7.0422535211267595E-2</v>
      </c>
      <c r="Q71" s="251">
        <v>1560</v>
      </c>
      <c r="R71" s="252">
        <v>500</v>
      </c>
      <c r="S71" s="253">
        <v>5.2631578947368418E-2</v>
      </c>
      <c r="T71" s="252">
        <v>450</v>
      </c>
      <c r="U71" s="252">
        <v>620</v>
      </c>
      <c r="V71" s="253">
        <v>0.35135135135135137</v>
      </c>
      <c r="W71" s="253">
        <v>7.0270270270270274E-2</v>
      </c>
      <c r="X71" s="251">
        <v>1227</v>
      </c>
      <c r="Y71" s="252">
        <v>495</v>
      </c>
      <c r="Z71" s="253">
        <v>6.4516129032258063E-2</v>
      </c>
      <c r="AA71" s="252">
        <v>430</v>
      </c>
      <c r="AB71" s="252">
        <v>580</v>
      </c>
      <c r="AC71" s="253">
        <v>0.26923076923076922</v>
      </c>
      <c r="AD71" s="253">
        <v>5.3846153846153842E-2</v>
      </c>
      <c r="AE71" s="251">
        <v>9674</v>
      </c>
      <c r="AF71" s="252">
        <v>480</v>
      </c>
      <c r="AG71" s="253">
        <v>4.3478260869565216E-2</v>
      </c>
      <c r="AH71" s="252">
        <v>440</v>
      </c>
      <c r="AI71" s="252">
        <v>530</v>
      </c>
      <c r="AJ71" s="253">
        <v>0.29729729729729731</v>
      </c>
      <c r="AK71" s="253">
        <v>5.9459459459459463E-2</v>
      </c>
      <c r="AL71" s="251">
        <v>11782</v>
      </c>
      <c r="AM71" s="252">
        <v>530</v>
      </c>
      <c r="AN71" s="253">
        <v>1.9230769230769232E-2</v>
      </c>
      <c r="AO71" s="252">
        <v>490</v>
      </c>
      <c r="AP71" s="252">
        <v>575</v>
      </c>
      <c r="AQ71" s="253">
        <v>0.32500000000000001</v>
      </c>
      <c r="AR71" s="253">
        <v>6.5000000000000002E-2</v>
      </c>
      <c r="AS71" s="270"/>
    </row>
    <row r="72" spans="1:45" ht="12" customHeight="1">
      <c r="A72" s="22" t="s">
        <v>91</v>
      </c>
      <c r="B72" s="6" t="s">
        <v>159</v>
      </c>
      <c r="C72" s="267">
        <v>135</v>
      </c>
      <c r="D72" s="268">
        <v>330</v>
      </c>
      <c r="E72" s="269">
        <v>0.1</v>
      </c>
      <c r="F72" s="268">
        <v>314</v>
      </c>
      <c r="G72" s="268">
        <v>370</v>
      </c>
      <c r="H72" s="269">
        <v>0.32</v>
      </c>
      <c r="I72" s="269">
        <v>6.4000000000000001E-2</v>
      </c>
      <c r="J72" s="158">
        <v>223</v>
      </c>
      <c r="K72" s="159">
        <v>470</v>
      </c>
      <c r="L72" s="69">
        <v>0.11904761904761904</v>
      </c>
      <c r="M72" s="159">
        <v>445</v>
      </c>
      <c r="N72" s="159">
        <v>500</v>
      </c>
      <c r="O72" s="69">
        <v>0.34285714285714286</v>
      </c>
      <c r="P72" s="69">
        <v>6.8571428571428575E-2</v>
      </c>
      <c r="Q72" s="267">
        <v>113</v>
      </c>
      <c r="R72" s="268">
        <v>520</v>
      </c>
      <c r="S72" s="269">
        <v>8.3333333333333329E-2</v>
      </c>
      <c r="T72" s="268">
        <v>480</v>
      </c>
      <c r="U72" s="268">
        <v>560</v>
      </c>
      <c r="V72" s="269">
        <v>0.40540540540540543</v>
      </c>
      <c r="W72" s="269">
        <v>8.1081081081081086E-2</v>
      </c>
      <c r="X72" s="158">
        <v>83</v>
      </c>
      <c r="Y72" s="159">
        <v>460</v>
      </c>
      <c r="Z72" s="69">
        <v>8.7470449172576833E-2</v>
      </c>
      <c r="AA72" s="159">
        <v>430</v>
      </c>
      <c r="AB72" s="159">
        <v>490</v>
      </c>
      <c r="AC72" s="69">
        <v>0.31428571428571428</v>
      </c>
      <c r="AD72" s="69">
        <v>6.2857142857142861E-2</v>
      </c>
      <c r="AE72" s="267">
        <v>647</v>
      </c>
      <c r="AF72" s="268">
        <v>500</v>
      </c>
      <c r="AG72" s="269">
        <v>8.6956521739130432E-2</v>
      </c>
      <c r="AH72" s="268">
        <v>470</v>
      </c>
      <c r="AI72" s="268">
        <v>550</v>
      </c>
      <c r="AJ72" s="269">
        <v>0.35135135135135137</v>
      </c>
      <c r="AK72" s="269">
        <v>7.0270270270270274E-2</v>
      </c>
      <c r="AL72" s="158">
        <v>369</v>
      </c>
      <c r="AM72" s="159">
        <v>620</v>
      </c>
      <c r="AN72" s="69">
        <v>5.0847457627118647E-2</v>
      </c>
      <c r="AO72" s="159">
        <v>575</v>
      </c>
      <c r="AP72" s="159">
        <v>690</v>
      </c>
      <c r="AQ72" s="69">
        <v>0.44186046511627908</v>
      </c>
      <c r="AR72" s="69">
        <v>8.8372093023255813E-2</v>
      </c>
      <c r="AS72" s="60" t="s">
        <v>225</v>
      </c>
    </row>
    <row r="73" spans="1:45" ht="12" customHeight="1">
      <c r="A73" s="22"/>
      <c r="B73" s="6" t="s">
        <v>275</v>
      </c>
      <c r="C73" s="259">
        <v>473</v>
      </c>
      <c r="D73" s="260">
        <v>460</v>
      </c>
      <c r="E73" s="261">
        <v>2.2222222222222223E-2</v>
      </c>
      <c r="F73" s="260">
        <v>400</v>
      </c>
      <c r="G73" s="260">
        <v>500</v>
      </c>
      <c r="H73" s="261">
        <v>0.27777777777777779</v>
      </c>
      <c r="I73" s="261">
        <v>5.5555555555555559E-2</v>
      </c>
      <c r="J73" s="158">
        <v>616</v>
      </c>
      <c r="K73" s="159">
        <v>600</v>
      </c>
      <c r="L73" s="69">
        <v>7.1428571428571425E-2</v>
      </c>
      <c r="M73" s="159">
        <v>525</v>
      </c>
      <c r="N73" s="159">
        <v>660</v>
      </c>
      <c r="O73" s="69">
        <v>0.27659574468085107</v>
      </c>
      <c r="P73" s="69">
        <v>5.5319148936170216E-2</v>
      </c>
      <c r="Q73" s="259">
        <v>59</v>
      </c>
      <c r="R73" s="260">
        <v>850</v>
      </c>
      <c r="S73" s="261">
        <v>9.9611901681759374E-2</v>
      </c>
      <c r="T73" s="260">
        <v>730</v>
      </c>
      <c r="U73" s="260">
        <v>1000</v>
      </c>
      <c r="V73" s="261">
        <v>0.328125</v>
      </c>
      <c r="W73" s="261">
        <v>6.5625000000000003E-2</v>
      </c>
      <c r="X73" s="158">
        <v>184</v>
      </c>
      <c r="Y73" s="159">
        <v>650</v>
      </c>
      <c r="Z73" s="69">
        <v>0</v>
      </c>
      <c r="AA73" s="159">
        <v>600</v>
      </c>
      <c r="AB73" s="159">
        <v>720</v>
      </c>
      <c r="AC73" s="69">
        <v>0.18181818181818182</v>
      </c>
      <c r="AD73" s="69">
        <v>3.6363636363636362E-2</v>
      </c>
      <c r="AE73" s="259">
        <v>176</v>
      </c>
      <c r="AF73" s="260">
        <v>850</v>
      </c>
      <c r="AG73" s="261">
        <v>6.25E-2</v>
      </c>
      <c r="AH73" s="260">
        <v>780</v>
      </c>
      <c r="AI73" s="260">
        <v>928</v>
      </c>
      <c r="AJ73" s="261">
        <v>0.26865671641791045</v>
      </c>
      <c r="AK73" s="261">
        <v>5.3731343283582089E-2</v>
      </c>
      <c r="AL73" s="158">
        <v>48</v>
      </c>
      <c r="AM73" s="159">
        <v>1038</v>
      </c>
      <c r="AN73" s="69">
        <v>-6.6985645933014355E-3</v>
      </c>
      <c r="AO73" s="159">
        <v>858</v>
      </c>
      <c r="AP73" s="159">
        <v>1200</v>
      </c>
      <c r="AQ73" s="69">
        <v>0.23571428571428571</v>
      </c>
      <c r="AR73" s="69">
        <v>4.7142857142857139E-2</v>
      </c>
      <c r="AS73" s="60" t="s">
        <v>225</v>
      </c>
    </row>
    <row r="74" spans="1:45" ht="12" customHeight="1">
      <c r="A74" s="22"/>
      <c r="B74" s="6" t="s">
        <v>276</v>
      </c>
      <c r="C74" s="259">
        <v>192</v>
      </c>
      <c r="D74" s="260">
        <v>445</v>
      </c>
      <c r="E74" s="261">
        <v>8.5365853658536592E-2</v>
      </c>
      <c r="F74" s="260">
        <v>354</v>
      </c>
      <c r="G74" s="260">
        <v>475</v>
      </c>
      <c r="H74" s="261">
        <v>0.34848484848484851</v>
      </c>
      <c r="I74" s="261">
        <v>6.9696969696969702E-2</v>
      </c>
      <c r="J74" s="158">
        <v>344</v>
      </c>
      <c r="K74" s="159">
        <v>550</v>
      </c>
      <c r="L74" s="69">
        <v>0.1</v>
      </c>
      <c r="M74" s="159">
        <v>500</v>
      </c>
      <c r="N74" s="159">
        <v>600</v>
      </c>
      <c r="O74" s="69">
        <v>0.375</v>
      </c>
      <c r="P74" s="69">
        <v>7.4999999999999997E-2</v>
      </c>
      <c r="Q74" s="259">
        <v>51</v>
      </c>
      <c r="R74" s="260">
        <v>700</v>
      </c>
      <c r="S74" s="261">
        <v>7.6923076923076927E-2</v>
      </c>
      <c r="T74" s="260">
        <v>650</v>
      </c>
      <c r="U74" s="260">
        <v>750</v>
      </c>
      <c r="V74" s="261">
        <v>0.29629629629629628</v>
      </c>
      <c r="W74" s="261">
        <v>5.9259259259259255E-2</v>
      </c>
      <c r="X74" s="158">
        <v>151</v>
      </c>
      <c r="Y74" s="159">
        <v>575</v>
      </c>
      <c r="Z74" s="69">
        <v>4.5454545454545456E-2</v>
      </c>
      <c r="AA74" s="159">
        <v>530</v>
      </c>
      <c r="AB74" s="159">
        <v>630</v>
      </c>
      <c r="AC74" s="69">
        <v>0.23655913978494625</v>
      </c>
      <c r="AD74" s="69">
        <v>4.7311827956989252E-2</v>
      </c>
      <c r="AE74" s="259">
        <v>256</v>
      </c>
      <c r="AF74" s="260">
        <v>700</v>
      </c>
      <c r="AG74" s="261">
        <v>4.4776119402985072E-2</v>
      </c>
      <c r="AH74" s="260">
        <v>650</v>
      </c>
      <c r="AI74" s="260">
        <v>793</v>
      </c>
      <c r="AJ74" s="261">
        <v>0.28676470588235292</v>
      </c>
      <c r="AK74" s="261">
        <v>5.7352941176470586E-2</v>
      </c>
      <c r="AL74" s="158">
        <v>85</v>
      </c>
      <c r="AM74" s="159">
        <v>850</v>
      </c>
      <c r="AN74" s="69">
        <v>6.9182389937106917E-2</v>
      </c>
      <c r="AO74" s="159">
        <v>750</v>
      </c>
      <c r="AP74" s="159">
        <v>950</v>
      </c>
      <c r="AQ74" s="69">
        <v>0.30769230769230771</v>
      </c>
      <c r="AR74" s="69">
        <v>6.1538461538461542E-2</v>
      </c>
      <c r="AS74" s="60" t="s">
        <v>225</v>
      </c>
    </row>
    <row r="75" spans="1:45" ht="12" customHeight="1">
      <c r="A75" s="22"/>
      <c r="B75" s="6" t="s">
        <v>129</v>
      </c>
      <c r="C75" s="259" t="s">
        <v>227</v>
      </c>
      <c r="D75" s="260" t="s">
        <v>227</v>
      </c>
      <c r="E75" s="261" t="s">
        <v>227</v>
      </c>
      <c r="F75" s="260" t="s">
        <v>227</v>
      </c>
      <c r="G75" s="260" t="s">
        <v>227</v>
      </c>
      <c r="H75" s="261" t="s">
        <v>227</v>
      </c>
      <c r="I75" s="261" t="s">
        <v>227</v>
      </c>
      <c r="J75" s="158">
        <v>116</v>
      </c>
      <c r="K75" s="159">
        <v>440</v>
      </c>
      <c r="L75" s="69">
        <v>7.3170731707317069E-2</v>
      </c>
      <c r="M75" s="159">
        <v>420</v>
      </c>
      <c r="N75" s="159">
        <v>460</v>
      </c>
      <c r="O75" s="69">
        <v>0.29411764705882354</v>
      </c>
      <c r="P75" s="69">
        <v>5.8823529411764705E-2</v>
      </c>
      <c r="Q75" s="259">
        <v>88</v>
      </c>
      <c r="R75" s="260">
        <v>480</v>
      </c>
      <c r="S75" s="261">
        <v>6.6666666666666666E-2</v>
      </c>
      <c r="T75" s="260">
        <v>470</v>
      </c>
      <c r="U75" s="260">
        <v>500</v>
      </c>
      <c r="V75" s="261">
        <v>0.26315789473684209</v>
      </c>
      <c r="W75" s="261">
        <v>5.2631578947368418E-2</v>
      </c>
      <c r="X75" s="158">
        <v>88</v>
      </c>
      <c r="Y75" s="159">
        <v>450</v>
      </c>
      <c r="Z75" s="69">
        <v>7.1428571428571425E-2</v>
      </c>
      <c r="AA75" s="159">
        <v>430</v>
      </c>
      <c r="AB75" s="159">
        <v>461</v>
      </c>
      <c r="AC75" s="69">
        <v>0.3235294117647059</v>
      </c>
      <c r="AD75" s="69">
        <v>6.4705882352941183E-2</v>
      </c>
      <c r="AE75" s="259">
        <v>994</v>
      </c>
      <c r="AF75" s="260">
        <v>500</v>
      </c>
      <c r="AG75" s="261">
        <v>6.3829787234042548E-2</v>
      </c>
      <c r="AH75" s="260">
        <v>480</v>
      </c>
      <c r="AI75" s="260">
        <v>530</v>
      </c>
      <c r="AJ75" s="261">
        <v>0.31578947368421051</v>
      </c>
      <c r="AK75" s="261">
        <v>6.3157894736842107E-2</v>
      </c>
      <c r="AL75" s="158">
        <v>1503</v>
      </c>
      <c r="AM75" s="159">
        <v>560</v>
      </c>
      <c r="AN75" s="69">
        <v>3.7037037037037035E-2</v>
      </c>
      <c r="AO75" s="159">
        <v>525</v>
      </c>
      <c r="AP75" s="159">
        <v>600</v>
      </c>
      <c r="AQ75" s="69">
        <v>0.33333333333333331</v>
      </c>
      <c r="AR75" s="69">
        <v>6.6666666666666666E-2</v>
      </c>
      <c r="AS75" s="60" t="s">
        <v>225</v>
      </c>
    </row>
    <row r="76" spans="1:45" ht="12" customHeight="1">
      <c r="A76" s="22"/>
      <c r="B76" s="6" t="s">
        <v>277</v>
      </c>
      <c r="C76" s="259">
        <v>365</v>
      </c>
      <c r="D76" s="260">
        <v>500</v>
      </c>
      <c r="E76" s="261">
        <v>6.3829787234042548E-2</v>
      </c>
      <c r="F76" s="260">
        <v>460</v>
      </c>
      <c r="G76" s="260">
        <v>520</v>
      </c>
      <c r="H76" s="261">
        <v>0.27226463104325699</v>
      </c>
      <c r="I76" s="261">
        <v>5.44529262086514E-2</v>
      </c>
      <c r="J76" s="158">
        <v>428</v>
      </c>
      <c r="K76" s="159">
        <v>620</v>
      </c>
      <c r="L76" s="69">
        <v>5.0847457627118647E-2</v>
      </c>
      <c r="M76" s="159">
        <v>573</v>
      </c>
      <c r="N76" s="159">
        <v>660</v>
      </c>
      <c r="O76" s="69">
        <v>0.27835051546391754</v>
      </c>
      <c r="P76" s="69">
        <v>5.5670103092783509E-2</v>
      </c>
      <c r="Q76" s="259">
        <v>49</v>
      </c>
      <c r="R76" s="260">
        <v>860</v>
      </c>
      <c r="S76" s="261">
        <v>4.2424242424242427E-2</v>
      </c>
      <c r="T76" s="260">
        <v>800</v>
      </c>
      <c r="U76" s="260">
        <v>950</v>
      </c>
      <c r="V76" s="261">
        <v>0.23741007194244604</v>
      </c>
      <c r="W76" s="261">
        <v>4.7482014388489209E-2</v>
      </c>
      <c r="X76" s="158">
        <v>63</v>
      </c>
      <c r="Y76" s="159">
        <v>720</v>
      </c>
      <c r="Z76" s="69">
        <v>9.0909090909090912E-2</v>
      </c>
      <c r="AA76" s="159">
        <v>660</v>
      </c>
      <c r="AB76" s="159">
        <v>760</v>
      </c>
      <c r="AC76" s="69">
        <v>0.30909090909090908</v>
      </c>
      <c r="AD76" s="69">
        <v>6.1818181818181814E-2</v>
      </c>
      <c r="AE76" s="259">
        <v>72</v>
      </c>
      <c r="AF76" s="260">
        <v>878</v>
      </c>
      <c r="AG76" s="261">
        <v>3.2941176470588238E-2</v>
      </c>
      <c r="AH76" s="260">
        <v>800</v>
      </c>
      <c r="AI76" s="260">
        <v>980</v>
      </c>
      <c r="AJ76" s="261">
        <v>0.21944444444444444</v>
      </c>
      <c r="AK76" s="261">
        <v>4.3888888888888887E-2</v>
      </c>
      <c r="AL76" s="158">
        <v>18</v>
      </c>
      <c r="AM76" s="159">
        <v>1000</v>
      </c>
      <c r="AN76" s="69">
        <v>5.2631578947368418E-2</v>
      </c>
      <c r="AO76" s="159">
        <v>900</v>
      </c>
      <c r="AP76" s="159">
        <v>1200</v>
      </c>
      <c r="AQ76" s="69">
        <v>0.23456790123456789</v>
      </c>
      <c r="AR76" s="69">
        <v>4.6913580246913576E-2</v>
      </c>
      <c r="AS76" s="60" t="s">
        <v>225</v>
      </c>
    </row>
    <row r="77" spans="1:45" ht="12" customHeight="1">
      <c r="A77" s="22"/>
      <c r="B77" s="6" t="s">
        <v>278</v>
      </c>
      <c r="C77" s="259">
        <v>326</v>
      </c>
      <c r="D77" s="260">
        <v>430</v>
      </c>
      <c r="E77" s="261">
        <v>2.3809523809523808E-2</v>
      </c>
      <c r="F77" s="260">
        <v>380</v>
      </c>
      <c r="G77" s="260">
        <v>470</v>
      </c>
      <c r="H77" s="261">
        <v>0.30303030303030304</v>
      </c>
      <c r="I77" s="261">
        <v>6.0606060606060608E-2</v>
      </c>
      <c r="J77" s="158">
        <v>658</v>
      </c>
      <c r="K77" s="159">
        <v>500</v>
      </c>
      <c r="L77" s="69">
        <v>0</v>
      </c>
      <c r="M77" s="159">
        <v>470</v>
      </c>
      <c r="N77" s="159">
        <v>550</v>
      </c>
      <c r="O77" s="69">
        <v>0.25</v>
      </c>
      <c r="P77" s="69">
        <v>0.05</v>
      </c>
      <c r="Q77" s="259">
        <v>173</v>
      </c>
      <c r="R77" s="260">
        <v>635</v>
      </c>
      <c r="S77" s="261">
        <v>2.4193548387096774E-2</v>
      </c>
      <c r="T77" s="260">
        <v>580</v>
      </c>
      <c r="U77" s="260">
        <v>700</v>
      </c>
      <c r="V77" s="261">
        <v>0.31469979296066253</v>
      </c>
      <c r="W77" s="261">
        <v>6.29399585921325E-2</v>
      </c>
      <c r="X77" s="158">
        <v>71</v>
      </c>
      <c r="Y77" s="159">
        <v>540</v>
      </c>
      <c r="Z77" s="69">
        <v>9.0909090909090912E-2</v>
      </c>
      <c r="AA77" s="159">
        <v>480</v>
      </c>
      <c r="AB77" s="159">
        <v>600</v>
      </c>
      <c r="AC77" s="69">
        <v>0.2857142857142857</v>
      </c>
      <c r="AD77" s="69">
        <v>5.7142857142857141E-2</v>
      </c>
      <c r="AE77" s="259">
        <v>267</v>
      </c>
      <c r="AF77" s="260">
        <v>650</v>
      </c>
      <c r="AG77" s="261">
        <v>8.3333333333333329E-2</v>
      </c>
      <c r="AH77" s="260">
        <v>550</v>
      </c>
      <c r="AI77" s="260">
        <v>745</v>
      </c>
      <c r="AJ77" s="261">
        <v>0.36842105263157893</v>
      </c>
      <c r="AK77" s="261">
        <v>7.3684210526315783E-2</v>
      </c>
      <c r="AL77" s="158">
        <v>157</v>
      </c>
      <c r="AM77" s="159">
        <v>895</v>
      </c>
      <c r="AN77" s="69">
        <v>5.2941176470588235E-2</v>
      </c>
      <c r="AO77" s="159">
        <v>750</v>
      </c>
      <c r="AP77" s="159">
        <v>1100</v>
      </c>
      <c r="AQ77" s="69">
        <v>0.27857142857142858</v>
      </c>
      <c r="AR77" s="69">
        <v>5.5714285714285716E-2</v>
      </c>
      <c r="AS77" s="60" t="s">
        <v>225</v>
      </c>
    </row>
    <row r="78" spans="1:45" ht="12" customHeight="1">
      <c r="A78" s="22"/>
      <c r="B78" s="6" t="s">
        <v>279</v>
      </c>
      <c r="C78" s="259" t="s">
        <v>227</v>
      </c>
      <c r="D78" s="260" t="s">
        <v>227</v>
      </c>
      <c r="E78" s="261" t="s">
        <v>227</v>
      </c>
      <c r="F78" s="260" t="s">
        <v>227</v>
      </c>
      <c r="G78" s="260" t="s">
        <v>227</v>
      </c>
      <c r="H78" s="261" t="s">
        <v>227</v>
      </c>
      <c r="I78" s="261" t="s">
        <v>227</v>
      </c>
      <c r="J78" s="158">
        <v>82</v>
      </c>
      <c r="K78" s="159">
        <v>440</v>
      </c>
      <c r="L78" s="69">
        <v>-2.2222222222222223E-2</v>
      </c>
      <c r="M78" s="159">
        <v>415</v>
      </c>
      <c r="N78" s="159">
        <v>480</v>
      </c>
      <c r="O78" s="69">
        <v>0.25714285714285712</v>
      </c>
      <c r="P78" s="69">
        <v>5.1428571428571421E-2</v>
      </c>
      <c r="Q78" s="259">
        <v>54</v>
      </c>
      <c r="R78" s="260">
        <v>530</v>
      </c>
      <c r="S78" s="261">
        <v>0.06</v>
      </c>
      <c r="T78" s="260">
        <v>500</v>
      </c>
      <c r="U78" s="260">
        <v>580</v>
      </c>
      <c r="V78" s="261">
        <v>0.32500000000000001</v>
      </c>
      <c r="W78" s="261">
        <v>6.5000000000000002E-2</v>
      </c>
      <c r="X78" s="158">
        <v>16</v>
      </c>
      <c r="Y78" s="159">
        <v>490</v>
      </c>
      <c r="Z78" s="69">
        <v>8.8888888888888892E-2</v>
      </c>
      <c r="AA78" s="159">
        <v>458</v>
      </c>
      <c r="AB78" s="159">
        <v>515</v>
      </c>
      <c r="AC78" s="69">
        <v>0.4</v>
      </c>
      <c r="AD78" s="69">
        <v>0.08</v>
      </c>
      <c r="AE78" s="259">
        <v>187</v>
      </c>
      <c r="AF78" s="260">
        <v>520</v>
      </c>
      <c r="AG78" s="261">
        <v>0.04</v>
      </c>
      <c r="AH78" s="260">
        <v>490</v>
      </c>
      <c r="AI78" s="260">
        <v>570</v>
      </c>
      <c r="AJ78" s="261">
        <v>0.3</v>
      </c>
      <c r="AK78" s="261">
        <v>0.06</v>
      </c>
      <c r="AL78" s="158">
        <v>62</v>
      </c>
      <c r="AM78" s="159">
        <v>613</v>
      </c>
      <c r="AN78" s="69">
        <v>5.6896551724137934E-2</v>
      </c>
      <c r="AO78" s="159">
        <v>580</v>
      </c>
      <c r="AP78" s="159">
        <v>660</v>
      </c>
      <c r="AQ78" s="69">
        <v>0.39318181818181819</v>
      </c>
      <c r="AR78" s="69">
        <v>7.8636363636363643E-2</v>
      </c>
      <c r="AS78" s="60" t="s">
        <v>225</v>
      </c>
    </row>
    <row r="79" spans="1:45" ht="12" customHeight="1">
      <c r="A79" s="22"/>
      <c r="B79" s="6" t="s">
        <v>280</v>
      </c>
      <c r="C79" s="259" t="s">
        <v>227</v>
      </c>
      <c r="D79" s="260" t="s">
        <v>227</v>
      </c>
      <c r="E79" s="261" t="s">
        <v>227</v>
      </c>
      <c r="F79" s="260" t="s">
        <v>227</v>
      </c>
      <c r="G79" s="260" t="s">
        <v>227</v>
      </c>
      <c r="H79" s="261" t="s">
        <v>227</v>
      </c>
      <c r="I79" s="261" t="s">
        <v>227</v>
      </c>
      <c r="J79" s="158" t="s">
        <v>227</v>
      </c>
      <c r="K79" s="159" t="s">
        <v>227</v>
      </c>
      <c r="L79" s="69" t="s">
        <v>227</v>
      </c>
      <c r="M79" s="159" t="s">
        <v>227</v>
      </c>
      <c r="N79" s="159" t="s">
        <v>227</v>
      </c>
      <c r="O79" s="69" t="s">
        <v>227</v>
      </c>
      <c r="P79" s="69" t="s">
        <v>227</v>
      </c>
      <c r="Q79" s="259" t="s">
        <v>227</v>
      </c>
      <c r="R79" s="260" t="s">
        <v>227</v>
      </c>
      <c r="S79" s="261" t="s">
        <v>227</v>
      </c>
      <c r="T79" s="260" t="s">
        <v>227</v>
      </c>
      <c r="U79" s="260" t="s">
        <v>227</v>
      </c>
      <c r="V79" s="261" t="s">
        <v>227</v>
      </c>
      <c r="W79" s="261" t="s">
        <v>227</v>
      </c>
      <c r="X79" s="158" t="s">
        <v>227</v>
      </c>
      <c r="Y79" s="159" t="s">
        <v>227</v>
      </c>
      <c r="Z79" s="69" t="s">
        <v>227</v>
      </c>
      <c r="AA79" s="159" t="s">
        <v>227</v>
      </c>
      <c r="AB79" s="159" t="s">
        <v>227</v>
      </c>
      <c r="AC79" s="69" t="s">
        <v>227</v>
      </c>
      <c r="AD79" s="69" t="s">
        <v>227</v>
      </c>
      <c r="AE79" s="259" t="s">
        <v>227</v>
      </c>
      <c r="AF79" s="260" t="s">
        <v>227</v>
      </c>
      <c r="AG79" s="261" t="s">
        <v>227</v>
      </c>
      <c r="AH79" s="260" t="s">
        <v>227</v>
      </c>
      <c r="AI79" s="260" t="s">
        <v>227</v>
      </c>
      <c r="AJ79" s="261" t="s">
        <v>227</v>
      </c>
      <c r="AK79" s="261" t="s">
        <v>227</v>
      </c>
      <c r="AL79" s="158">
        <v>15</v>
      </c>
      <c r="AM79" s="159">
        <v>730</v>
      </c>
      <c r="AN79" s="69">
        <v>0.12307692307692308</v>
      </c>
      <c r="AO79" s="159">
        <v>590</v>
      </c>
      <c r="AP79" s="159">
        <v>850</v>
      </c>
      <c r="AQ79" s="69">
        <v>0.50515463917525771</v>
      </c>
      <c r="AR79" s="69">
        <v>0.10103092783505155</v>
      </c>
      <c r="AS79" s="60" t="s">
        <v>225</v>
      </c>
    </row>
    <row r="80" spans="1:45" ht="12" customHeight="1">
      <c r="A80" s="22"/>
      <c r="B80" s="6" t="s">
        <v>281</v>
      </c>
      <c r="C80" s="259">
        <v>369</v>
      </c>
      <c r="D80" s="260">
        <v>450</v>
      </c>
      <c r="E80" s="261">
        <v>4.6511627906976744E-2</v>
      </c>
      <c r="F80" s="260">
        <v>390</v>
      </c>
      <c r="G80" s="260">
        <v>500</v>
      </c>
      <c r="H80" s="261">
        <v>0.3235294117647059</v>
      </c>
      <c r="I80" s="261">
        <v>6.4705882352941183E-2</v>
      </c>
      <c r="J80" s="158">
        <v>475</v>
      </c>
      <c r="K80" s="159">
        <v>545</v>
      </c>
      <c r="L80" s="69">
        <v>0.09</v>
      </c>
      <c r="M80" s="159">
        <v>490</v>
      </c>
      <c r="N80" s="159">
        <v>620</v>
      </c>
      <c r="O80" s="69">
        <v>0.29761904761904762</v>
      </c>
      <c r="P80" s="69">
        <v>5.9523809523809521E-2</v>
      </c>
      <c r="Q80" s="259">
        <v>77</v>
      </c>
      <c r="R80" s="260">
        <v>730</v>
      </c>
      <c r="S80" s="261">
        <v>4.2857142857142858E-2</v>
      </c>
      <c r="T80" s="260">
        <v>670</v>
      </c>
      <c r="U80" s="260">
        <v>790</v>
      </c>
      <c r="V80" s="261">
        <v>0.30357142857142855</v>
      </c>
      <c r="W80" s="261">
        <v>6.0714285714285707E-2</v>
      </c>
      <c r="X80" s="158">
        <v>120</v>
      </c>
      <c r="Y80" s="159">
        <v>620</v>
      </c>
      <c r="Z80" s="69">
        <v>3.3333333333333333E-2</v>
      </c>
      <c r="AA80" s="159">
        <v>555</v>
      </c>
      <c r="AB80" s="159">
        <v>655</v>
      </c>
      <c r="AC80" s="69">
        <v>0.27835051546391754</v>
      </c>
      <c r="AD80" s="69">
        <v>5.5670103092783509E-2</v>
      </c>
      <c r="AE80" s="259">
        <v>178</v>
      </c>
      <c r="AF80" s="260">
        <v>725</v>
      </c>
      <c r="AG80" s="261">
        <v>3.5714285714285712E-2</v>
      </c>
      <c r="AH80" s="260">
        <v>650</v>
      </c>
      <c r="AI80" s="260">
        <v>800</v>
      </c>
      <c r="AJ80" s="261">
        <v>0.19834710743801653</v>
      </c>
      <c r="AK80" s="261">
        <v>3.9669421487603308E-2</v>
      </c>
      <c r="AL80" s="158">
        <v>79</v>
      </c>
      <c r="AM80" s="159">
        <v>995</v>
      </c>
      <c r="AN80" s="69">
        <v>6.9892473118279563E-2</v>
      </c>
      <c r="AO80" s="159">
        <v>900</v>
      </c>
      <c r="AP80" s="159">
        <v>1150</v>
      </c>
      <c r="AQ80" s="69">
        <v>0.31788079470198677</v>
      </c>
      <c r="AR80" s="69">
        <v>6.3576158940397351E-2</v>
      </c>
      <c r="AS80" s="60" t="s">
        <v>225</v>
      </c>
    </row>
    <row r="81" spans="1:45" ht="12" customHeight="1">
      <c r="A81" s="22"/>
      <c r="B81" s="6" t="s">
        <v>282</v>
      </c>
      <c r="C81" s="259">
        <v>61</v>
      </c>
      <c r="D81" s="260">
        <v>375</v>
      </c>
      <c r="E81" s="261">
        <v>-2.5974025974025976E-2</v>
      </c>
      <c r="F81" s="260">
        <v>340</v>
      </c>
      <c r="G81" s="260">
        <v>430</v>
      </c>
      <c r="H81" s="261">
        <v>0.3392857142857143</v>
      </c>
      <c r="I81" s="261">
        <v>6.7857142857142866E-2</v>
      </c>
      <c r="J81" s="158">
        <v>488</v>
      </c>
      <c r="K81" s="159">
        <v>483</v>
      </c>
      <c r="L81" s="69">
        <v>7.3333333333333334E-2</v>
      </c>
      <c r="M81" s="159">
        <v>450</v>
      </c>
      <c r="N81" s="159">
        <v>520</v>
      </c>
      <c r="O81" s="69">
        <v>0.30540540540540539</v>
      </c>
      <c r="P81" s="69">
        <v>6.1081081081081082E-2</v>
      </c>
      <c r="Q81" s="259">
        <v>242</v>
      </c>
      <c r="R81" s="260">
        <v>600</v>
      </c>
      <c r="S81" s="261">
        <v>6.1946902654867256E-2</v>
      </c>
      <c r="T81" s="260">
        <v>550</v>
      </c>
      <c r="U81" s="260">
        <v>650</v>
      </c>
      <c r="V81" s="261">
        <v>0.36363636363636365</v>
      </c>
      <c r="W81" s="261">
        <v>7.2727272727272724E-2</v>
      </c>
      <c r="X81" s="158">
        <v>114</v>
      </c>
      <c r="Y81" s="159">
        <v>500</v>
      </c>
      <c r="Z81" s="69">
        <v>8.6956521739130432E-2</v>
      </c>
      <c r="AA81" s="159">
        <v>470</v>
      </c>
      <c r="AB81" s="159">
        <v>530</v>
      </c>
      <c r="AC81" s="69">
        <v>0.31578947368421051</v>
      </c>
      <c r="AD81" s="69">
        <v>6.3157894736842107E-2</v>
      </c>
      <c r="AE81" s="259">
        <v>359</v>
      </c>
      <c r="AF81" s="260">
        <v>550</v>
      </c>
      <c r="AG81" s="261">
        <v>5.7692307692307696E-2</v>
      </c>
      <c r="AH81" s="260">
        <v>520</v>
      </c>
      <c r="AI81" s="260">
        <v>600</v>
      </c>
      <c r="AJ81" s="261">
        <v>0.30952380952380953</v>
      </c>
      <c r="AK81" s="261">
        <v>6.1904761904761907E-2</v>
      </c>
      <c r="AL81" s="158">
        <v>100</v>
      </c>
      <c r="AM81" s="159">
        <v>650</v>
      </c>
      <c r="AN81" s="69">
        <v>7.7519379844961239E-3</v>
      </c>
      <c r="AO81" s="159">
        <v>620</v>
      </c>
      <c r="AP81" s="159">
        <v>720</v>
      </c>
      <c r="AQ81" s="69">
        <v>0.32653061224489793</v>
      </c>
      <c r="AR81" s="69">
        <v>6.5306122448979584E-2</v>
      </c>
      <c r="AS81" s="60" t="s">
        <v>225</v>
      </c>
    </row>
    <row r="82" spans="1:45" ht="12" customHeight="1">
      <c r="A82" s="22"/>
      <c r="B82" s="6" t="s">
        <v>283</v>
      </c>
      <c r="C82" s="259">
        <v>55</v>
      </c>
      <c r="D82" s="260">
        <v>290</v>
      </c>
      <c r="E82" s="261">
        <v>1.7543859649122806E-2</v>
      </c>
      <c r="F82" s="260">
        <v>270</v>
      </c>
      <c r="G82" s="260">
        <v>350</v>
      </c>
      <c r="H82" s="261">
        <v>0.11538461538461539</v>
      </c>
      <c r="I82" s="261">
        <v>2.3076923076923078E-2</v>
      </c>
      <c r="J82" s="158">
        <v>286</v>
      </c>
      <c r="K82" s="159">
        <v>500</v>
      </c>
      <c r="L82" s="69">
        <v>4.1666666666666664E-2</v>
      </c>
      <c r="M82" s="159">
        <v>480</v>
      </c>
      <c r="N82" s="159">
        <v>550</v>
      </c>
      <c r="O82" s="69">
        <v>0.28205128205128205</v>
      </c>
      <c r="P82" s="69">
        <v>5.6410256410256411E-2</v>
      </c>
      <c r="Q82" s="259">
        <v>104</v>
      </c>
      <c r="R82" s="260">
        <v>630</v>
      </c>
      <c r="S82" s="261">
        <v>0.05</v>
      </c>
      <c r="T82" s="260">
        <v>578</v>
      </c>
      <c r="U82" s="260">
        <v>668</v>
      </c>
      <c r="V82" s="261">
        <v>0.26</v>
      </c>
      <c r="W82" s="261">
        <v>5.2000000000000005E-2</v>
      </c>
      <c r="X82" s="158">
        <v>74</v>
      </c>
      <c r="Y82" s="159">
        <v>530</v>
      </c>
      <c r="Z82" s="69">
        <v>2.9126213592233011E-2</v>
      </c>
      <c r="AA82" s="159">
        <v>500</v>
      </c>
      <c r="AB82" s="159">
        <v>550</v>
      </c>
      <c r="AC82" s="69">
        <v>0.32500000000000001</v>
      </c>
      <c r="AD82" s="69">
        <v>6.5000000000000002E-2</v>
      </c>
      <c r="AE82" s="259">
        <v>151</v>
      </c>
      <c r="AF82" s="260">
        <v>620</v>
      </c>
      <c r="AG82" s="261">
        <v>3.3333333333333333E-2</v>
      </c>
      <c r="AH82" s="260">
        <v>550</v>
      </c>
      <c r="AI82" s="260">
        <v>675</v>
      </c>
      <c r="AJ82" s="261">
        <v>0.29166666666666669</v>
      </c>
      <c r="AK82" s="261">
        <v>5.8333333333333334E-2</v>
      </c>
      <c r="AL82" s="158">
        <v>65</v>
      </c>
      <c r="AM82" s="159">
        <v>795</v>
      </c>
      <c r="AN82" s="69">
        <v>0.10416666666666667</v>
      </c>
      <c r="AO82" s="159">
        <v>710</v>
      </c>
      <c r="AP82" s="159">
        <v>900</v>
      </c>
      <c r="AQ82" s="69">
        <v>0.44545454545454544</v>
      </c>
      <c r="AR82" s="69">
        <v>8.9090909090909082E-2</v>
      </c>
      <c r="AS82" s="60" t="s">
        <v>225</v>
      </c>
    </row>
    <row r="83" spans="1:45" ht="12" customHeight="1">
      <c r="A83" s="22"/>
      <c r="B83" s="6" t="s">
        <v>123</v>
      </c>
      <c r="C83" s="259" t="s">
        <v>227</v>
      </c>
      <c r="D83" s="260" t="s">
        <v>227</v>
      </c>
      <c r="E83" s="261" t="s">
        <v>227</v>
      </c>
      <c r="F83" s="260" t="s">
        <v>227</v>
      </c>
      <c r="G83" s="260" t="s">
        <v>227</v>
      </c>
      <c r="H83" s="261" t="s">
        <v>227</v>
      </c>
      <c r="I83" s="261" t="s">
        <v>227</v>
      </c>
      <c r="J83" s="158">
        <v>95</v>
      </c>
      <c r="K83" s="159">
        <v>420</v>
      </c>
      <c r="L83" s="69">
        <v>0.05</v>
      </c>
      <c r="M83" s="159">
        <v>400</v>
      </c>
      <c r="N83" s="159">
        <v>450</v>
      </c>
      <c r="O83" s="69">
        <v>0.23529411764705882</v>
      </c>
      <c r="P83" s="69">
        <v>4.7058823529411764E-2</v>
      </c>
      <c r="Q83" s="259">
        <v>64</v>
      </c>
      <c r="R83" s="260">
        <v>480</v>
      </c>
      <c r="S83" s="261">
        <v>6.6666666666666666E-2</v>
      </c>
      <c r="T83" s="260">
        <v>450</v>
      </c>
      <c r="U83" s="260">
        <v>525</v>
      </c>
      <c r="V83" s="261">
        <v>0.33333333333333331</v>
      </c>
      <c r="W83" s="261">
        <v>6.6666666666666666E-2</v>
      </c>
      <c r="X83" s="158">
        <v>24</v>
      </c>
      <c r="Y83" s="159">
        <v>440</v>
      </c>
      <c r="Z83" s="69">
        <v>7.3170731707317069E-2</v>
      </c>
      <c r="AA83" s="159">
        <v>425</v>
      </c>
      <c r="AB83" s="159">
        <v>450</v>
      </c>
      <c r="AC83" s="69">
        <v>0.29411764705882354</v>
      </c>
      <c r="AD83" s="69">
        <v>5.8823529411764705E-2</v>
      </c>
      <c r="AE83" s="259">
        <v>287</v>
      </c>
      <c r="AF83" s="260">
        <v>490</v>
      </c>
      <c r="AG83" s="261">
        <v>8.8888888888888892E-2</v>
      </c>
      <c r="AH83" s="260">
        <v>460</v>
      </c>
      <c r="AI83" s="260">
        <v>510</v>
      </c>
      <c r="AJ83" s="261">
        <v>0.32432432432432434</v>
      </c>
      <c r="AK83" s="261">
        <v>6.4864864864864868E-2</v>
      </c>
      <c r="AL83" s="158">
        <v>404</v>
      </c>
      <c r="AM83" s="159">
        <v>580</v>
      </c>
      <c r="AN83" s="69">
        <v>5.4545454545454543E-2</v>
      </c>
      <c r="AO83" s="159">
        <v>540</v>
      </c>
      <c r="AP83" s="159">
        <v>610</v>
      </c>
      <c r="AQ83" s="69">
        <v>0.38095238095238093</v>
      </c>
      <c r="AR83" s="69">
        <v>7.6190476190476183E-2</v>
      </c>
      <c r="AS83" s="60" t="s">
        <v>225</v>
      </c>
    </row>
    <row r="84" spans="1:45" ht="12" customHeight="1">
      <c r="A84" s="22"/>
      <c r="B84" s="6" t="s">
        <v>284</v>
      </c>
      <c r="C84" s="262">
        <v>417</v>
      </c>
      <c r="D84" s="263">
        <v>395</v>
      </c>
      <c r="E84" s="264">
        <v>3.9473684210526314E-2</v>
      </c>
      <c r="F84" s="263">
        <v>330</v>
      </c>
      <c r="G84" s="263">
        <v>450</v>
      </c>
      <c r="H84" s="264">
        <v>0.234375</v>
      </c>
      <c r="I84" s="264">
        <v>4.6875E-2</v>
      </c>
      <c r="J84" s="158">
        <v>420</v>
      </c>
      <c r="K84" s="159">
        <v>500</v>
      </c>
      <c r="L84" s="69">
        <v>0</v>
      </c>
      <c r="M84" s="159">
        <v>453</v>
      </c>
      <c r="N84" s="159">
        <v>560</v>
      </c>
      <c r="O84" s="69">
        <v>0.25</v>
      </c>
      <c r="P84" s="69">
        <v>0.05</v>
      </c>
      <c r="Q84" s="262">
        <v>54</v>
      </c>
      <c r="R84" s="263">
        <v>723</v>
      </c>
      <c r="S84" s="264">
        <v>3.2857142857142856E-2</v>
      </c>
      <c r="T84" s="263">
        <v>685</v>
      </c>
      <c r="U84" s="263">
        <v>800</v>
      </c>
      <c r="V84" s="264">
        <v>0.31454545454545457</v>
      </c>
      <c r="W84" s="264">
        <v>6.2909090909090915E-2</v>
      </c>
      <c r="X84" s="158">
        <v>50</v>
      </c>
      <c r="Y84" s="159">
        <v>588</v>
      </c>
      <c r="Z84" s="69">
        <v>-1.6722408026755852E-2</v>
      </c>
      <c r="AA84" s="159">
        <v>470</v>
      </c>
      <c r="AB84" s="159">
        <v>685</v>
      </c>
      <c r="AC84" s="69">
        <v>0.18787878787878787</v>
      </c>
      <c r="AD84" s="69">
        <v>3.7575757575757575E-2</v>
      </c>
      <c r="AE84" s="262">
        <v>74</v>
      </c>
      <c r="AF84" s="263">
        <v>750</v>
      </c>
      <c r="AG84" s="264">
        <v>1.6260162601626018E-2</v>
      </c>
      <c r="AH84" s="263">
        <v>670</v>
      </c>
      <c r="AI84" s="263">
        <v>860</v>
      </c>
      <c r="AJ84" s="264">
        <v>0.25</v>
      </c>
      <c r="AK84" s="264">
        <v>0.05</v>
      </c>
      <c r="AL84" s="158">
        <v>29</v>
      </c>
      <c r="AM84" s="159">
        <v>950</v>
      </c>
      <c r="AN84" s="69">
        <v>8.8201603665521197E-2</v>
      </c>
      <c r="AO84" s="159">
        <v>850</v>
      </c>
      <c r="AP84" s="159">
        <v>1100</v>
      </c>
      <c r="AQ84" s="69">
        <v>0.24671916010498687</v>
      </c>
      <c r="AR84" s="69">
        <v>4.9343832020997375E-2</v>
      </c>
      <c r="AS84" s="60" t="s">
        <v>225</v>
      </c>
    </row>
    <row r="85" spans="1:45" s="22" customFormat="1" ht="12" customHeight="1">
      <c r="B85" s="265" t="s">
        <v>192</v>
      </c>
      <c r="C85" s="251">
        <v>2414</v>
      </c>
      <c r="D85" s="252">
        <v>430</v>
      </c>
      <c r="E85" s="253">
        <v>2.3809523809523808E-2</v>
      </c>
      <c r="F85" s="252">
        <v>368</v>
      </c>
      <c r="G85" s="252">
        <v>490</v>
      </c>
      <c r="H85" s="253">
        <v>0.24277456647398843</v>
      </c>
      <c r="I85" s="253">
        <v>4.8554913294797684E-2</v>
      </c>
      <c r="J85" s="251">
        <v>4233</v>
      </c>
      <c r="K85" s="252">
        <v>520</v>
      </c>
      <c r="L85" s="253">
        <v>0.04</v>
      </c>
      <c r="M85" s="252">
        <v>465</v>
      </c>
      <c r="N85" s="252">
        <v>590</v>
      </c>
      <c r="O85" s="253">
        <v>0.3</v>
      </c>
      <c r="P85" s="253">
        <v>0.06</v>
      </c>
      <c r="Q85" s="251">
        <v>1135</v>
      </c>
      <c r="R85" s="252">
        <v>600</v>
      </c>
      <c r="S85" s="253">
        <v>3.4482758620689655E-2</v>
      </c>
      <c r="T85" s="252">
        <v>520</v>
      </c>
      <c r="U85" s="252">
        <v>700</v>
      </c>
      <c r="V85" s="253">
        <v>0.33333333333333331</v>
      </c>
      <c r="W85" s="253">
        <v>6.6666666666666666E-2</v>
      </c>
      <c r="X85" s="251">
        <v>1038</v>
      </c>
      <c r="Y85" s="252">
        <v>550</v>
      </c>
      <c r="Z85" s="253">
        <v>0</v>
      </c>
      <c r="AA85" s="252">
        <v>480</v>
      </c>
      <c r="AB85" s="252">
        <v>650</v>
      </c>
      <c r="AC85" s="253">
        <v>0.26436781609195403</v>
      </c>
      <c r="AD85" s="253">
        <v>5.2873563218390804E-2</v>
      </c>
      <c r="AE85" s="251">
        <v>3657</v>
      </c>
      <c r="AF85" s="252">
        <v>530</v>
      </c>
      <c r="AG85" s="253">
        <v>0.06</v>
      </c>
      <c r="AH85" s="252">
        <v>490</v>
      </c>
      <c r="AI85" s="252">
        <v>650</v>
      </c>
      <c r="AJ85" s="253">
        <v>0.32500000000000001</v>
      </c>
      <c r="AK85" s="253">
        <v>6.5000000000000002E-2</v>
      </c>
      <c r="AL85" s="251">
        <v>2934</v>
      </c>
      <c r="AM85" s="252">
        <v>590</v>
      </c>
      <c r="AN85" s="253">
        <v>3.5087719298245612E-2</v>
      </c>
      <c r="AO85" s="252">
        <v>550</v>
      </c>
      <c r="AP85" s="252">
        <v>650</v>
      </c>
      <c r="AQ85" s="253">
        <v>0.37209302325581395</v>
      </c>
      <c r="AR85" s="253">
        <v>7.441860465116279E-2</v>
      </c>
      <c r="AS85" s="270"/>
    </row>
    <row r="86" spans="1:45" ht="12" customHeight="1">
      <c r="A86" s="22" t="s">
        <v>92</v>
      </c>
      <c r="B86" s="6" t="s">
        <v>285</v>
      </c>
      <c r="C86" s="267">
        <v>151</v>
      </c>
      <c r="D86" s="268">
        <v>410</v>
      </c>
      <c r="E86" s="269">
        <v>5.128205128205128E-2</v>
      </c>
      <c r="F86" s="268">
        <v>370</v>
      </c>
      <c r="G86" s="268">
        <v>450</v>
      </c>
      <c r="H86" s="269">
        <v>0.24242424242424243</v>
      </c>
      <c r="I86" s="269">
        <v>4.8484848484848485E-2</v>
      </c>
      <c r="J86" s="158">
        <v>411</v>
      </c>
      <c r="K86" s="159">
        <v>480</v>
      </c>
      <c r="L86" s="69">
        <v>6.6666666666666666E-2</v>
      </c>
      <c r="M86" s="159">
        <v>450</v>
      </c>
      <c r="N86" s="159">
        <v>520</v>
      </c>
      <c r="O86" s="69">
        <v>0.29729729729729731</v>
      </c>
      <c r="P86" s="69">
        <v>5.9459459459459463E-2</v>
      </c>
      <c r="Q86" s="267">
        <v>183</v>
      </c>
      <c r="R86" s="268">
        <v>590</v>
      </c>
      <c r="S86" s="269">
        <v>7.2727272727272724E-2</v>
      </c>
      <c r="T86" s="268">
        <v>530</v>
      </c>
      <c r="U86" s="268">
        <v>650</v>
      </c>
      <c r="V86" s="269">
        <v>0.34090909090909088</v>
      </c>
      <c r="W86" s="269">
        <v>6.8181818181818177E-2</v>
      </c>
      <c r="X86" s="158">
        <v>115</v>
      </c>
      <c r="Y86" s="159">
        <v>500</v>
      </c>
      <c r="Z86" s="69">
        <v>8.6956521739130432E-2</v>
      </c>
      <c r="AA86" s="159">
        <v>450</v>
      </c>
      <c r="AB86" s="159">
        <v>550</v>
      </c>
      <c r="AC86" s="69">
        <v>0.35135135135135137</v>
      </c>
      <c r="AD86" s="69">
        <v>7.0270270270270274E-2</v>
      </c>
      <c r="AE86" s="267">
        <v>711</v>
      </c>
      <c r="AF86" s="268">
        <v>570</v>
      </c>
      <c r="AG86" s="269">
        <v>5.5555555555555552E-2</v>
      </c>
      <c r="AH86" s="268">
        <v>520</v>
      </c>
      <c r="AI86" s="268">
        <v>620</v>
      </c>
      <c r="AJ86" s="269">
        <v>0.35714285714285715</v>
      </c>
      <c r="AK86" s="269">
        <v>7.1428571428571425E-2</v>
      </c>
      <c r="AL86" s="158">
        <v>526</v>
      </c>
      <c r="AM86" s="159">
        <v>610</v>
      </c>
      <c r="AN86" s="69">
        <v>5.1724137931034482E-2</v>
      </c>
      <c r="AO86" s="159">
        <v>570</v>
      </c>
      <c r="AP86" s="159">
        <v>700</v>
      </c>
      <c r="AQ86" s="69">
        <v>0.35555555555555557</v>
      </c>
      <c r="AR86" s="69">
        <v>7.1111111111111111E-2</v>
      </c>
      <c r="AS86" s="60" t="s">
        <v>225</v>
      </c>
    </row>
    <row r="87" spans="1:45" ht="12" customHeight="1">
      <c r="A87" s="22"/>
      <c r="B87" s="6" t="s">
        <v>286</v>
      </c>
      <c r="C87" s="259">
        <v>29</v>
      </c>
      <c r="D87" s="260">
        <v>350</v>
      </c>
      <c r="E87" s="261">
        <v>0</v>
      </c>
      <c r="F87" s="260">
        <v>330</v>
      </c>
      <c r="G87" s="260">
        <v>450</v>
      </c>
      <c r="H87" s="261">
        <v>9.375E-2</v>
      </c>
      <c r="I87" s="261">
        <v>1.8749999999999999E-2</v>
      </c>
      <c r="J87" s="158">
        <v>89</v>
      </c>
      <c r="K87" s="159">
        <v>500</v>
      </c>
      <c r="L87" s="69">
        <v>0.12359550561797752</v>
      </c>
      <c r="M87" s="159">
        <v>460</v>
      </c>
      <c r="N87" s="159">
        <v>550</v>
      </c>
      <c r="O87" s="69">
        <v>0.25</v>
      </c>
      <c r="P87" s="69">
        <v>0.05</v>
      </c>
      <c r="Q87" s="259">
        <v>51</v>
      </c>
      <c r="R87" s="260">
        <v>625</v>
      </c>
      <c r="S87" s="261">
        <v>8.6956521739130432E-2</v>
      </c>
      <c r="T87" s="260">
        <v>580</v>
      </c>
      <c r="U87" s="260">
        <v>650</v>
      </c>
      <c r="V87" s="261">
        <v>0.35869565217391303</v>
      </c>
      <c r="W87" s="261">
        <v>7.1739130434782611E-2</v>
      </c>
      <c r="X87" s="158">
        <v>19</v>
      </c>
      <c r="Y87" s="159">
        <v>500</v>
      </c>
      <c r="Z87" s="69">
        <v>6.3829787234042548E-2</v>
      </c>
      <c r="AA87" s="159">
        <v>450</v>
      </c>
      <c r="AB87" s="159">
        <v>565</v>
      </c>
      <c r="AC87" s="69">
        <v>0.25</v>
      </c>
      <c r="AD87" s="69">
        <v>0.05</v>
      </c>
      <c r="AE87" s="259">
        <v>166</v>
      </c>
      <c r="AF87" s="260">
        <v>650</v>
      </c>
      <c r="AG87" s="261">
        <v>6.5573770491803282E-2</v>
      </c>
      <c r="AH87" s="260">
        <v>580</v>
      </c>
      <c r="AI87" s="260">
        <v>720</v>
      </c>
      <c r="AJ87" s="261">
        <v>0.34020618556701032</v>
      </c>
      <c r="AK87" s="261">
        <v>6.804123711340207E-2</v>
      </c>
      <c r="AL87" s="158">
        <v>93</v>
      </c>
      <c r="AM87" s="159">
        <v>800</v>
      </c>
      <c r="AN87" s="69">
        <v>6.6666666666666666E-2</v>
      </c>
      <c r="AO87" s="159">
        <v>750</v>
      </c>
      <c r="AP87" s="159">
        <v>880</v>
      </c>
      <c r="AQ87" s="69">
        <v>0.36752136752136755</v>
      </c>
      <c r="AR87" s="69">
        <v>7.3504273504273507E-2</v>
      </c>
      <c r="AS87" s="60" t="s">
        <v>225</v>
      </c>
    </row>
    <row r="88" spans="1:45" ht="12" customHeight="1">
      <c r="A88" s="22"/>
      <c r="B88" s="6" t="s">
        <v>287</v>
      </c>
      <c r="C88" s="259">
        <v>213</v>
      </c>
      <c r="D88" s="260">
        <v>400</v>
      </c>
      <c r="E88" s="261">
        <v>8.4010840108401083E-2</v>
      </c>
      <c r="F88" s="260">
        <v>372</v>
      </c>
      <c r="G88" s="260">
        <v>440</v>
      </c>
      <c r="H88" s="261">
        <v>0.33333333333333331</v>
      </c>
      <c r="I88" s="261">
        <v>6.6666666666666666E-2</v>
      </c>
      <c r="J88" s="158">
        <v>218</v>
      </c>
      <c r="K88" s="159">
        <v>570</v>
      </c>
      <c r="L88" s="69">
        <v>9.6153846153846159E-2</v>
      </c>
      <c r="M88" s="159">
        <v>490</v>
      </c>
      <c r="N88" s="159">
        <v>640</v>
      </c>
      <c r="O88" s="69">
        <v>0.35714285714285715</v>
      </c>
      <c r="P88" s="69">
        <v>7.1428571428571425E-2</v>
      </c>
      <c r="Q88" s="259">
        <v>43</v>
      </c>
      <c r="R88" s="260">
        <v>865</v>
      </c>
      <c r="S88" s="261">
        <v>8.1250000000000003E-2</v>
      </c>
      <c r="T88" s="260">
        <v>765</v>
      </c>
      <c r="U88" s="260">
        <v>920</v>
      </c>
      <c r="V88" s="261">
        <v>0.34108527131782945</v>
      </c>
      <c r="W88" s="261">
        <v>6.8217054263565891E-2</v>
      </c>
      <c r="X88" s="158">
        <v>25</v>
      </c>
      <c r="Y88" s="159">
        <v>660</v>
      </c>
      <c r="Z88" s="69">
        <v>1.5384615384615385E-2</v>
      </c>
      <c r="AA88" s="159">
        <v>600</v>
      </c>
      <c r="AB88" s="159">
        <v>695</v>
      </c>
      <c r="AC88" s="69">
        <v>0.21100917431192662</v>
      </c>
      <c r="AD88" s="69">
        <v>4.2201834862385323E-2</v>
      </c>
      <c r="AE88" s="259">
        <v>71</v>
      </c>
      <c r="AF88" s="260">
        <v>850</v>
      </c>
      <c r="AG88" s="261">
        <v>2.4096385542168676E-2</v>
      </c>
      <c r="AH88" s="260">
        <v>700</v>
      </c>
      <c r="AI88" s="260">
        <v>950</v>
      </c>
      <c r="AJ88" s="261">
        <v>0.29770992366412213</v>
      </c>
      <c r="AK88" s="261">
        <v>5.9541984732824425E-2</v>
      </c>
      <c r="AL88" s="158">
        <v>25</v>
      </c>
      <c r="AM88" s="159">
        <v>1100</v>
      </c>
      <c r="AN88" s="69">
        <v>0.15789473684210525</v>
      </c>
      <c r="AO88" s="159">
        <v>980</v>
      </c>
      <c r="AP88" s="159">
        <v>1200</v>
      </c>
      <c r="AQ88" s="69">
        <v>0.22222222222222221</v>
      </c>
      <c r="AR88" s="69">
        <v>4.4444444444444439E-2</v>
      </c>
      <c r="AS88" s="60" t="s">
        <v>225</v>
      </c>
    </row>
    <row r="89" spans="1:45" ht="12" customHeight="1">
      <c r="A89" s="22"/>
      <c r="B89" s="6" t="s">
        <v>288</v>
      </c>
      <c r="C89" s="259">
        <v>196</v>
      </c>
      <c r="D89" s="260">
        <v>450</v>
      </c>
      <c r="E89" s="261">
        <v>0.15384615384615385</v>
      </c>
      <c r="F89" s="260">
        <v>413</v>
      </c>
      <c r="G89" s="260">
        <v>470</v>
      </c>
      <c r="H89" s="261">
        <v>0.25</v>
      </c>
      <c r="I89" s="261">
        <v>0.05</v>
      </c>
      <c r="J89" s="158">
        <v>542</v>
      </c>
      <c r="K89" s="159">
        <v>550</v>
      </c>
      <c r="L89" s="69">
        <v>0.12244897959183673</v>
      </c>
      <c r="M89" s="159">
        <v>495</v>
      </c>
      <c r="N89" s="159">
        <v>580</v>
      </c>
      <c r="O89" s="69">
        <v>0.375</v>
      </c>
      <c r="P89" s="69">
        <v>7.4999999999999997E-2</v>
      </c>
      <c r="Q89" s="259">
        <v>164</v>
      </c>
      <c r="R89" s="260">
        <v>650</v>
      </c>
      <c r="S89" s="261">
        <v>8.3333333333333329E-2</v>
      </c>
      <c r="T89" s="260">
        <v>590</v>
      </c>
      <c r="U89" s="260">
        <v>720</v>
      </c>
      <c r="V89" s="261">
        <v>0.31313131313131315</v>
      </c>
      <c r="W89" s="261">
        <v>6.2626262626262627E-2</v>
      </c>
      <c r="X89" s="158">
        <v>78</v>
      </c>
      <c r="Y89" s="159">
        <v>500</v>
      </c>
      <c r="Z89" s="69">
        <v>4.1666666666666664E-2</v>
      </c>
      <c r="AA89" s="159">
        <v>480</v>
      </c>
      <c r="AB89" s="159">
        <v>590</v>
      </c>
      <c r="AC89" s="69">
        <v>0.31578947368421051</v>
      </c>
      <c r="AD89" s="69">
        <v>6.3157894736842107E-2</v>
      </c>
      <c r="AE89" s="259">
        <v>229</v>
      </c>
      <c r="AF89" s="260">
        <v>600</v>
      </c>
      <c r="AG89" s="261">
        <v>0</v>
      </c>
      <c r="AH89" s="260">
        <v>520</v>
      </c>
      <c r="AI89" s="260">
        <v>695</v>
      </c>
      <c r="AJ89" s="261">
        <v>0.33333333333333331</v>
      </c>
      <c r="AK89" s="261">
        <v>6.6666666666666666E-2</v>
      </c>
      <c r="AL89" s="158">
        <v>83</v>
      </c>
      <c r="AM89" s="159">
        <v>800</v>
      </c>
      <c r="AN89" s="69">
        <v>6.6666666666666666E-2</v>
      </c>
      <c r="AO89" s="159">
        <v>698</v>
      </c>
      <c r="AP89" s="159">
        <v>900</v>
      </c>
      <c r="AQ89" s="69">
        <v>0.42857142857142855</v>
      </c>
      <c r="AR89" s="69">
        <v>8.5714285714285715E-2</v>
      </c>
      <c r="AS89" s="60" t="s">
        <v>225</v>
      </c>
    </row>
    <row r="90" spans="1:45" ht="12" customHeight="1">
      <c r="A90" s="22"/>
      <c r="B90" s="6" t="s">
        <v>289</v>
      </c>
      <c r="C90" s="259">
        <v>154</v>
      </c>
      <c r="D90" s="260">
        <v>490</v>
      </c>
      <c r="E90" s="261">
        <v>3.1578947368421054E-2</v>
      </c>
      <c r="F90" s="260">
        <v>450</v>
      </c>
      <c r="G90" s="260">
        <v>500</v>
      </c>
      <c r="H90" s="261">
        <v>0.30666666666666664</v>
      </c>
      <c r="I90" s="261">
        <v>6.133333333333333E-2</v>
      </c>
      <c r="J90" s="158">
        <v>342</v>
      </c>
      <c r="K90" s="159">
        <v>585</v>
      </c>
      <c r="L90" s="69">
        <v>6.363636363636363E-2</v>
      </c>
      <c r="M90" s="159">
        <v>520</v>
      </c>
      <c r="N90" s="159">
        <v>625</v>
      </c>
      <c r="O90" s="69">
        <v>0.3</v>
      </c>
      <c r="P90" s="69">
        <v>0.06</v>
      </c>
      <c r="Q90" s="259">
        <v>64</v>
      </c>
      <c r="R90" s="260">
        <v>720</v>
      </c>
      <c r="S90" s="261">
        <v>0</v>
      </c>
      <c r="T90" s="260">
        <v>680</v>
      </c>
      <c r="U90" s="260">
        <v>788</v>
      </c>
      <c r="V90" s="261">
        <v>0.21416526138279932</v>
      </c>
      <c r="W90" s="261">
        <v>4.2833052276559862E-2</v>
      </c>
      <c r="X90" s="158">
        <v>14</v>
      </c>
      <c r="Y90" s="159">
        <v>598</v>
      </c>
      <c r="Z90" s="69">
        <v>6.216696269982238E-2</v>
      </c>
      <c r="AA90" s="159">
        <v>510</v>
      </c>
      <c r="AB90" s="159">
        <v>640</v>
      </c>
      <c r="AC90" s="69">
        <v>0.19600000000000001</v>
      </c>
      <c r="AD90" s="69">
        <v>3.9199999999999999E-2</v>
      </c>
      <c r="AE90" s="259">
        <v>59</v>
      </c>
      <c r="AF90" s="260">
        <v>750</v>
      </c>
      <c r="AG90" s="261">
        <v>8.6956521739130432E-2</v>
      </c>
      <c r="AH90" s="260">
        <v>650</v>
      </c>
      <c r="AI90" s="260">
        <v>850</v>
      </c>
      <c r="AJ90" s="261">
        <v>0.25</v>
      </c>
      <c r="AK90" s="261">
        <v>0.05</v>
      </c>
      <c r="AL90" s="158">
        <v>41</v>
      </c>
      <c r="AM90" s="159">
        <v>1000</v>
      </c>
      <c r="AN90" s="69">
        <v>5.2631578947368418E-2</v>
      </c>
      <c r="AO90" s="159">
        <v>870</v>
      </c>
      <c r="AP90" s="159">
        <v>1200</v>
      </c>
      <c r="AQ90" s="69">
        <v>0.28205128205128205</v>
      </c>
      <c r="AR90" s="69">
        <v>5.6410256410256411E-2</v>
      </c>
      <c r="AS90" s="60" t="s">
        <v>225</v>
      </c>
    </row>
    <row r="91" spans="1:45" ht="12" customHeight="1">
      <c r="A91" s="22"/>
      <c r="B91" s="6" t="s">
        <v>290</v>
      </c>
      <c r="C91" s="259">
        <v>35</v>
      </c>
      <c r="D91" s="260">
        <v>390</v>
      </c>
      <c r="E91" s="261">
        <v>8.3333333333333329E-2</v>
      </c>
      <c r="F91" s="260">
        <v>380</v>
      </c>
      <c r="G91" s="260">
        <v>400</v>
      </c>
      <c r="H91" s="261">
        <v>0.3</v>
      </c>
      <c r="I91" s="261">
        <v>0.06</v>
      </c>
      <c r="J91" s="158">
        <v>190</v>
      </c>
      <c r="K91" s="159">
        <v>450</v>
      </c>
      <c r="L91" s="69">
        <v>5.8823529411764705E-2</v>
      </c>
      <c r="M91" s="159">
        <v>430</v>
      </c>
      <c r="N91" s="159">
        <v>485</v>
      </c>
      <c r="O91" s="69">
        <v>0.3235294117647059</v>
      </c>
      <c r="P91" s="69">
        <v>6.4705882352941183E-2</v>
      </c>
      <c r="Q91" s="259">
        <v>127</v>
      </c>
      <c r="R91" s="260">
        <v>510</v>
      </c>
      <c r="S91" s="261">
        <v>7.3684210526315783E-2</v>
      </c>
      <c r="T91" s="260">
        <v>485</v>
      </c>
      <c r="U91" s="260">
        <v>550</v>
      </c>
      <c r="V91" s="261">
        <v>0.39726027397260272</v>
      </c>
      <c r="W91" s="261">
        <v>7.9452054794520541E-2</v>
      </c>
      <c r="X91" s="158">
        <v>110</v>
      </c>
      <c r="Y91" s="159">
        <v>470</v>
      </c>
      <c r="Z91" s="69">
        <v>4.4444444444444446E-2</v>
      </c>
      <c r="AA91" s="159">
        <v>450</v>
      </c>
      <c r="AB91" s="159">
        <v>500</v>
      </c>
      <c r="AC91" s="69">
        <v>0.34285714285714286</v>
      </c>
      <c r="AD91" s="69">
        <v>6.8571428571428575E-2</v>
      </c>
      <c r="AE91" s="259">
        <v>754</v>
      </c>
      <c r="AF91" s="260">
        <v>530</v>
      </c>
      <c r="AG91" s="261">
        <v>0.06</v>
      </c>
      <c r="AH91" s="260">
        <v>500</v>
      </c>
      <c r="AI91" s="260">
        <v>560</v>
      </c>
      <c r="AJ91" s="261">
        <v>0.39473684210526316</v>
      </c>
      <c r="AK91" s="261">
        <v>7.8947368421052627E-2</v>
      </c>
      <c r="AL91" s="158">
        <v>397</v>
      </c>
      <c r="AM91" s="159">
        <v>600</v>
      </c>
      <c r="AN91" s="69">
        <v>4.3478260869565216E-2</v>
      </c>
      <c r="AO91" s="159">
        <v>560</v>
      </c>
      <c r="AP91" s="159">
        <v>640</v>
      </c>
      <c r="AQ91" s="69">
        <v>0.39534883720930231</v>
      </c>
      <c r="AR91" s="69">
        <v>7.9069767441860464E-2</v>
      </c>
      <c r="AS91" s="60" t="s">
        <v>225</v>
      </c>
    </row>
    <row r="92" spans="1:45" ht="12" customHeight="1">
      <c r="A92" s="22"/>
      <c r="B92" s="6" t="s">
        <v>291</v>
      </c>
      <c r="C92" s="259">
        <v>261</v>
      </c>
      <c r="D92" s="260">
        <v>420</v>
      </c>
      <c r="E92" s="261">
        <v>0.05</v>
      </c>
      <c r="F92" s="260">
        <v>380</v>
      </c>
      <c r="G92" s="260">
        <v>475</v>
      </c>
      <c r="H92" s="261">
        <v>0.2</v>
      </c>
      <c r="I92" s="261">
        <v>0.04</v>
      </c>
      <c r="J92" s="158">
        <v>271</v>
      </c>
      <c r="K92" s="159">
        <v>600</v>
      </c>
      <c r="L92" s="69">
        <v>5.2631578947368418E-2</v>
      </c>
      <c r="M92" s="159">
        <v>550</v>
      </c>
      <c r="N92" s="159">
        <v>650</v>
      </c>
      <c r="O92" s="69">
        <v>0.25</v>
      </c>
      <c r="P92" s="69">
        <v>0.05</v>
      </c>
      <c r="Q92" s="259">
        <v>49</v>
      </c>
      <c r="R92" s="260">
        <v>850</v>
      </c>
      <c r="S92" s="261">
        <v>7.8680203045685279E-2</v>
      </c>
      <c r="T92" s="260">
        <v>770</v>
      </c>
      <c r="U92" s="260">
        <v>950</v>
      </c>
      <c r="V92" s="261">
        <v>0.25925925925925924</v>
      </c>
      <c r="W92" s="261">
        <v>5.185185185185185E-2</v>
      </c>
      <c r="X92" s="158">
        <v>126</v>
      </c>
      <c r="Y92" s="159">
        <v>700</v>
      </c>
      <c r="Z92" s="69">
        <v>0</v>
      </c>
      <c r="AA92" s="159">
        <v>650</v>
      </c>
      <c r="AB92" s="159">
        <v>750</v>
      </c>
      <c r="AC92" s="69">
        <v>0.18043844856661045</v>
      </c>
      <c r="AD92" s="69">
        <v>3.6087689713322088E-2</v>
      </c>
      <c r="AE92" s="259">
        <v>139</v>
      </c>
      <c r="AF92" s="260">
        <v>850</v>
      </c>
      <c r="AG92" s="261">
        <v>0</v>
      </c>
      <c r="AH92" s="260">
        <v>750</v>
      </c>
      <c r="AI92" s="260">
        <v>920</v>
      </c>
      <c r="AJ92" s="261">
        <v>0.21428571428571427</v>
      </c>
      <c r="AK92" s="261">
        <v>4.2857142857142858E-2</v>
      </c>
      <c r="AL92" s="158">
        <v>49</v>
      </c>
      <c r="AM92" s="159">
        <v>1200</v>
      </c>
      <c r="AN92" s="69">
        <v>7.1428571428571425E-2</v>
      </c>
      <c r="AO92" s="159">
        <v>1030</v>
      </c>
      <c r="AP92" s="159">
        <v>1300</v>
      </c>
      <c r="AQ92" s="69">
        <v>0.26315789473684209</v>
      </c>
      <c r="AR92" s="69">
        <v>5.2631578947368418E-2</v>
      </c>
      <c r="AS92" s="60" t="s">
        <v>225</v>
      </c>
    </row>
    <row r="93" spans="1:45" ht="12" customHeight="1">
      <c r="A93" s="22"/>
      <c r="B93" s="6" t="s">
        <v>292</v>
      </c>
      <c r="C93" s="259">
        <v>298</v>
      </c>
      <c r="D93" s="260">
        <v>430</v>
      </c>
      <c r="E93" s="261">
        <v>8.8607594936708861E-2</v>
      </c>
      <c r="F93" s="260">
        <v>360</v>
      </c>
      <c r="G93" s="260">
        <v>450</v>
      </c>
      <c r="H93" s="261">
        <v>0.22857142857142856</v>
      </c>
      <c r="I93" s="261">
        <v>4.5714285714285714E-2</v>
      </c>
      <c r="J93" s="158">
        <v>559</v>
      </c>
      <c r="K93" s="159">
        <v>550</v>
      </c>
      <c r="L93" s="69">
        <v>0.1</v>
      </c>
      <c r="M93" s="159">
        <v>500</v>
      </c>
      <c r="N93" s="159">
        <v>580</v>
      </c>
      <c r="O93" s="69">
        <v>0.30952380952380953</v>
      </c>
      <c r="P93" s="69">
        <v>6.1904761904761907E-2</v>
      </c>
      <c r="Q93" s="259">
        <v>89</v>
      </c>
      <c r="R93" s="260">
        <v>695</v>
      </c>
      <c r="S93" s="261">
        <v>7.7519379844961239E-2</v>
      </c>
      <c r="T93" s="260">
        <v>625</v>
      </c>
      <c r="U93" s="260">
        <v>760</v>
      </c>
      <c r="V93" s="261">
        <v>0.39558232931726905</v>
      </c>
      <c r="W93" s="261">
        <v>7.9116465863453805E-2</v>
      </c>
      <c r="X93" s="158">
        <v>102</v>
      </c>
      <c r="Y93" s="159">
        <v>580</v>
      </c>
      <c r="Z93" s="69">
        <v>5.4545454545454543E-2</v>
      </c>
      <c r="AA93" s="159">
        <v>520</v>
      </c>
      <c r="AB93" s="159">
        <v>610</v>
      </c>
      <c r="AC93" s="69">
        <v>0.32723112128146453</v>
      </c>
      <c r="AD93" s="69">
        <v>6.5446224256292901E-2</v>
      </c>
      <c r="AE93" s="259">
        <v>232</v>
      </c>
      <c r="AF93" s="260">
        <v>650</v>
      </c>
      <c r="AG93" s="261">
        <v>0</v>
      </c>
      <c r="AH93" s="260">
        <v>570</v>
      </c>
      <c r="AI93" s="260">
        <v>720</v>
      </c>
      <c r="AJ93" s="261">
        <v>0.27450980392156865</v>
      </c>
      <c r="AK93" s="261">
        <v>5.4901960784313732E-2</v>
      </c>
      <c r="AL93" s="158">
        <v>51</v>
      </c>
      <c r="AM93" s="159">
        <v>920</v>
      </c>
      <c r="AN93" s="69">
        <v>0.19480519480519481</v>
      </c>
      <c r="AO93" s="159">
        <v>800</v>
      </c>
      <c r="AP93" s="159">
        <v>980</v>
      </c>
      <c r="AQ93" s="69">
        <v>0.41538461538461541</v>
      </c>
      <c r="AR93" s="69">
        <v>8.3076923076923076E-2</v>
      </c>
      <c r="AS93" s="60" t="s">
        <v>225</v>
      </c>
    </row>
    <row r="94" spans="1:45" ht="12" customHeight="1">
      <c r="A94" s="22"/>
      <c r="B94" s="6" t="s">
        <v>293</v>
      </c>
      <c r="C94" s="259">
        <v>134</v>
      </c>
      <c r="D94" s="260">
        <v>400</v>
      </c>
      <c r="E94" s="261">
        <v>5.2631578947368418E-2</v>
      </c>
      <c r="F94" s="260">
        <v>350</v>
      </c>
      <c r="G94" s="260">
        <v>420</v>
      </c>
      <c r="H94" s="261">
        <v>0.26984126984126983</v>
      </c>
      <c r="I94" s="261">
        <v>5.3968253968253964E-2</v>
      </c>
      <c r="J94" s="158">
        <v>635</v>
      </c>
      <c r="K94" s="159">
        <v>500</v>
      </c>
      <c r="L94" s="69">
        <v>0.1111111111111111</v>
      </c>
      <c r="M94" s="159">
        <v>450</v>
      </c>
      <c r="N94" s="159">
        <v>535</v>
      </c>
      <c r="O94" s="69">
        <v>0.3888888888888889</v>
      </c>
      <c r="P94" s="69">
        <v>7.7777777777777779E-2</v>
      </c>
      <c r="Q94" s="259">
        <v>233</v>
      </c>
      <c r="R94" s="260">
        <v>615</v>
      </c>
      <c r="S94" s="261">
        <v>0.11818181818181818</v>
      </c>
      <c r="T94" s="260">
        <v>550</v>
      </c>
      <c r="U94" s="260">
        <v>680</v>
      </c>
      <c r="V94" s="261">
        <v>0.39772727272727271</v>
      </c>
      <c r="W94" s="261">
        <v>7.9545454545454544E-2</v>
      </c>
      <c r="X94" s="158">
        <v>144</v>
      </c>
      <c r="Y94" s="159">
        <v>500</v>
      </c>
      <c r="Z94" s="69">
        <v>8.6956521739130432E-2</v>
      </c>
      <c r="AA94" s="159">
        <v>470</v>
      </c>
      <c r="AB94" s="159">
        <v>550</v>
      </c>
      <c r="AC94" s="69">
        <v>0.31578947368421051</v>
      </c>
      <c r="AD94" s="69">
        <v>6.3157894736842107E-2</v>
      </c>
      <c r="AE94" s="259">
        <v>342</v>
      </c>
      <c r="AF94" s="260">
        <v>560</v>
      </c>
      <c r="AG94" s="261">
        <v>7.6923076923076927E-2</v>
      </c>
      <c r="AH94" s="260">
        <v>520</v>
      </c>
      <c r="AI94" s="260">
        <v>640</v>
      </c>
      <c r="AJ94" s="261">
        <v>0.36585365853658536</v>
      </c>
      <c r="AK94" s="261">
        <v>7.3170731707317069E-2</v>
      </c>
      <c r="AL94" s="158">
        <v>75</v>
      </c>
      <c r="AM94" s="159">
        <v>680</v>
      </c>
      <c r="AN94" s="69">
        <v>4.6153846153846156E-2</v>
      </c>
      <c r="AO94" s="159">
        <v>600</v>
      </c>
      <c r="AP94" s="159">
        <v>800</v>
      </c>
      <c r="AQ94" s="69">
        <v>0.47826086956521741</v>
      </c>
      <c r="AR94" s="69">
        <v>9.5652173913043481E-2</v>
      </c>
      <c r="AS94" s="60" t="s">
        <v>225</v>
      </c>
    </row>
    <row r="95" spans="1:45" ht="12" customHeight="1">
      <c r="A95" s="22"/>
      <c r="B95" s="6" t="s">
        <v>294</v>
      </c>
      <c r="C95" s="259">
        <v>18</v>
      </c>
      <c r="D95" s="260">
        <v>370</v>
      </c>
      <c r="E95" s="261">
        <v>7.2463768115942032E-2</v>
      </c>
      <c r="F95" s="260">
        <v>350</v>
      </c>
      <c r="G95" s="260">
        <v>400</v>
      </c>
      <c r="H95" s="261">
        <v>0.23333333333333334</v>
      </c>
      <c r="I95" s="261">
        <v>4.6666666666666669E-2</v>
      </c>
      <c r="J95" s="158">
        <v>197</v>
      </c>
      <c r="K95" s="159">
        <v>450</v>
      </c>
      <c r="L95" s="69">
        <v>7.1428571428571425E-2</v>
      </c>
      <c r="M95" s="159">
        <v>420</v>
      </c>
      <c r="N95" s="159">
        <v>480</v>
      </c>
      <c r="O95" s="69">
        <v>0.3235294117647059</v>
      </c>
      <c r="P95" s="69">
        <v>6.4705882352941183E-2</v>
      </c>
      <c r="Q95" s="259">
        <v>80</v>
      </c>
      <c r="R95" s="260">
        <v>501</v>
      </c>
      <c r="S95" s="261">
        <v>2.2448979591836733E-2</v>
      </c>
      <c r="T95" s="260">
        <v>470</v>
      </c>
      <c r="U95" s="260">
        <v>550</v>
      </c>
      <c r="V95" s="261">
        <v>0.31842105263157894</v>
      </c>
      <c r="W95" s="261">
        <v>6.3684210526315788E-2</v>
      </c>
      <c r="X95" s="158">
        <v>35</v>
      </c>
      <c r="Y95" s="159">
        <v>460</v>
      </c>
      <c r="Z95" s="69">
        <v>9.5238095238095233E-2</v>
      </c>
      <c r="AA95" s="159">
        <v>440</v>
      </c>
      <c r="AB95" s="159">
        <v>490</v>
      </c>
      <c r="AC95" s="69">
        <v>0.31428571428571428</v>
      </c>
      <c r="AD95" s="69">
        <v>6.2857142857142861E-2</v>
      </c>
      <c r="AE95" s="259">
        <v>468</v>
      </c>
      <c r="AF95" s="260">
        <v>510</v>
      </c>
      <c r="AG95" s="261">
        <v>6.6945606694560664E-2</v>
      </c>
      <c r="AH95" s="260">
        <v>480</v>
      </c>
      <c r="AI95" s="260">
        <v>550</v>
      </c>
      <c r="AJ95" s="261">
        <v>0.3783783783783784</v>
      </c>
      <c r="AK95" s="261">
        <v>7.567567567567568E-2</v>
      </c>
      <c r="AL95" s="158">
        <v>76</v>
      </c>
      <c r="AM95" s="159">
        <v>590</v>
      </c>
      <c r="AN95" s="69">
        <v>0.11320754716981132</v>
      </c>
      <c r="AO95" s="159">
        <v>550</v>
      </c>
      <c r="AP95" s="159">
        <v>650</v>
      </c>
      <c r="AQ95" s="69">
        <v>0.37209302325581395</v>
      </c>
      <c r="AR95" s="69">
        <v>7.441860465116279E-2</v>
      </c>
      <c r="AS95" s="60" t="s">
        <v>225</v>
      </c>
    </row>
    <row r="96" spans="1:45" ht="12" customHeight="1">
      <c r="A96" s="22"/>
      <c r="B96" s="6" t="s">
        <v>295</v>
      </c>
      <c r="C96" s="259">
        <v>270</v>
      </c>
      <c r="D96" s="260">
        <v>400</v>
      </c>
      <c r="E96" s="261">
        <v>6.6666666666666666E-2</v>
      </c>
      <c r="F96" s="260">
        <v>375</v>
      </c>
      <c r="G96" s="260">
        <v>420</v>
      </c>
      <c r="H96" s="261">
        <v>0.26984126984126983</v>
      </c>
      <c r="I96" s="261">
        <v>5.3968253968253964E-2</v>
      </c>
      <c r="J96" s="158">
        <v>282</v>
      </c>
      <c r="K96" s="159">
        <v>520</v>
      </c>
      <c r="L96" s="69">
        <v>5.0505050505050504E-2</v>
      </c>
      <c r="M96" s="159">
        <v>460</v>
      </c>
      <c r="N96" s="159">
        <v>600</v>
      </c>
      <c r="O96" s="69">
        <v>0.23809523809523808</v>
      </c>
      <c r="P96" s="69">
        <v>4.7619047619047616E-2</v>
      </c>
      <c r="Q96" s="259">
        <v>50</v>
      </c>
      <c r="R96" s="260">
        <v>728</v>
      </c>
      <c r="S96" s="261">
        <v>4.7482014388489209E-2</v>
      </c>
      <c r="T96" s="260">
        <v>650</v>
      </c>
      <c r="U96" s="260">
        <v>820</v>
      </c>
      <c r="V96" s="261">
        <v>0.21333333333333335</v>
      </c>
      <c r="W96" s="261">
        <v>4.2666666666666672E-2</v>
      </c>
      <c r="X96" s="158">
        <v>71</v>
      </c>
      <c r="Y96" s="159">
        <v>660</v>
      </c>
      <c r="Z96" s="69">
        <v>3.125E-2</v>
      </c>
      <c r="AA96" s="159">
        <v>600</v>
      </c>
      <c r="AB96" s="159">
        <v>730</v>
      </c>
      <c r="AC96" s="69">
        <v>0.2</v>
      </c>
      <c r="AD96" s="69">
        <v>0.04</v>
      </c>
      <c r="AE96" s="259">
        <v>101</v>
      </c>
      <c r="AF96" s="260">
        <v>780</v>
      </c>
      <c r="AG96" s="261">
        <v>6.4516129032258064E-3</v>
      </c>
      <c r="AH96" s="260">
        <v>700</v>
      </c>
      <c r="AI96" s="260">
        <v>850</v>
      </c>
      <c r="AJ96" s="261">
        <v>0.21875</v>
      </c>
      <c r="AK96" s="261">
        <v>4.3749999999999997E-2</v>
      </c>
      <c r="AL96" s="158">
        <v>28</v>
      </c>
      <c r="AM96" s="159">
        <v>990</v>
      </c>
      <c r="AN96" s="69">
        <v>0.1</v>
      </c>
      <c r="AO96" s="159">
        <v>895</v>
      </c>
      <c r="AP96" s="159">
        <v>1070</v>
      </c>
      <c r="AQ96" s="69">
        <v>0.32</v>
      </c>
      <c r="AR96" s="69">
        <v>6.4000000000000001E-2</v>
      </c>
      <c r="AS96" s="60" t="s">
        <v>225</v>
      </c>
    </row>
    <row r="97" spans="1:45" ht="12" customHeight="1">
      <c r="A97" s="22"/>
      <c r="B97" s="6" t="s">
        <v>127</v>
      </c>
      <c r="C97" s="262" t="s">
        <v>227</v>
      </c>
      <c r="D97" s="263" t="s">
        <v>227</v>
      </c>
      <c r="E97" s="264" t="s">
        <v>227</v>
      </c>
      <c r="F97" s="263" t="s">
        <v>227</v>
      </c>
      <c r="G97" s="263" t="s">
        <v>227</v>
      </c>
      <c r="H97" s="264" t="s">
        <v>227</v>
      </c>
      <c r="I97" s="264" t="s">
        <v>227</v>
      </c>
      <c r="J97" s="158">
        <v>47</v>
      </c>
      <c r="K97" s="159">
        <v>430</v>
      </c>
      <c r="L97" s="69">
        <v>3.614457831325301E-2</v>
      </c>
      <c r="M97" s="159">
        <v>400</v>
      </c>
      <c r="N97" s="159">
        <v>460</v>
      </c>
      <c r="O97" s="69">
        <v>0.34375</v>
      </c>
      <c r="P97" s="69">
        <v>6.8750000000000006E-2</v>
      </c>
      <c r="Q97" s="262">
        <v>36</v>
      </c>
      <c r="R97" s="263">
        <v>500</v>
      </c>
      <c r="S97" s="264">
        <v>4.1666666666666664E-2</v>
      </c>
      <c r="T97" s="263">
        <v>480</v>
      </c>
      <c r="U97" s="263">
        <v>530</v>
      </c>
      <c r="V97" s="264">
        <v>0.3888888888888889</v>
      </c>
      <c r="W97" s="264">
        <v>7.7777777777777779E-2</v>
      </c>
      <c r="X97" s="158">
        <v>48</v>
      </c>
      <c r="Y97" s="159">
        <v>450</v>
      </c>
      <c r="Z97" s="69">
        <v>2.2727272727272728E-2</v>
      </c>
      <c r="AA97" s="159">
        <v>420</v>
      </c>
      <c r="AB97" s="159">
        <v>470</v>
      </c>
      <c r="AC97" s="69">
        <v>0.36363636363636365</v>
      </c>
      <c r="AD97" s="69">
        <v>7.2727272727272724E-2</v>
      </c>
      <c r="AE97" s="262">
        <v>635</v>
      </c>
      <c r="AF97" s="263">
        <v>510</v>
      </c>
      <c r="AG97" s="264">
        <v>0.02</v>
      </c>
      <c r="AH97" s="263">
        <v>484</v>
      </c>
      <c r="AI97" s="263">
        <v>550</v>
      </c>
      <c r="AJ97" s="264">
        <v>0.34210526315789475</v>
      </c>
      <c r="AK97" s="264">
        <v>6.8421052631578952E-2</v>
      </c>
      <c r="AL97" s="158">
        <v>1437</v>
      </c>
      <c r="AM97" s="159">
        <v>560</v>
      </c>
      <c r="AN97" s="69">
        <v>1.8181818181818181E-2</v>
      </c>
      <c r="AO97" s="159">
        <v>520</v>
      </c>
      <c r="AP97" s="159">
        <v>600</v>
      </c>
      <c r="AQ97" s="69">
        <v>0.36585365853658536</v>
      </c>
      <c r="AR97" s="69">
        <v>7.3170731707317069E-2</v>
      </c>
      <c r="AS97" s="60" t="s">
        <v>225</v>
      </c>
    </row>
    <row r="98" spans="1:45" s="22" customFormat="1" ht="12" customHeight="1">
      <c r="B98" s="265" t="s">
        <v>192</v>
      </c>
      <c r="C98" s="251">
        <v>1762</v>
      </c>
      <c r="D98" s="252">
        <v>420</v>
      </c>
      <c r="E98" s="253">
        <v>7.6923076923076927E-2</v>
      </c>
      <c r="F98" s="252">
        <v>380</v>
      </c>
      <c r="G98" s="252">
        <v>460</v>
      </c>
      <c r="H98" s="253">
        <v>0.27272727272727271</v>
      </c>
      <c r="I98" s="253">
        <v>5.4545454545454543E-2</v>
      </c>
      <c r="J98" s="251">
        <v>3783</v>
      </c>
      <c r="K98" s="252">
        <v>520</v>
      </c>
      <c r="L98" s="253">
        <v>8.3333333333333329E-2</v>
      </c>
      <c r="M98" s="252">
        <v>460</v>
      </c>
      <c r="N98" s="252">
        <v>580</v>
      </c>
      <c r="O98" s="253">
        <v>0.33333333333333331</v>
      </c>
      <c r="P98" s="253">
        <v>6.6666666666666666E-2</v>
      </c>
      <c r="Q98" s="251">
        <v>1169</v>
      </c>
      <c r="R98" s="252">
        <v>620</v>
      </c>
      <c r="S98" s="253">
        <v>6.8965517241379309E-2</v>
      </c>
      <c r="T98" s="252">
        <v>530</v>
      </c>
      <c r="U98" s="252">
        <v>700</v>
      </c>
      <c r="V98" s="253">
        <v>0.37777777777777777</v>
      </c>
      <c r="W98" s="253">
        <v>7.5555555555555556E-2</v>
      </c>
      <c r="X98" s="251">
        <v>887</v>
      </c>
      <c r="Y98" s="252">
        <v>525</v>
      </c>
      <c r="Z98" s="253">
        <v>0.05</v>
      </c>
      <c r="AA98" s="252">
        <v>470</v>
      </c>
      <c r="AB98" s="252">
        <v>620</v>
      </c>
      <c r="AC98" s="253">
        <v>0.3125</v>
      </c>
      <c r="AD98" s="253">
        <v>6.25E-2</v>
      </c>
      <c r="AE98" s="251">
        <v>3907</v>
      </c>
      <c r="AF98" s="252">
        <v>550</v>
      </c>
      <c r="AG98" s="253">
        <v>5.7692307692307696E-2</v>
      </c>
      <c r="AH98" s="252">
        <v>500</v>
      </c>
      <c r="AI98" s="252">
        <v>625</v>
      </c>
      <c r="AJ98" s="253">
        <v>0.375</v>
      </c>
      <c r="AK98" s="253">
        <v>7.4999999999999997E-2</v>
      </c>
      <c r="AL98" s="251">
        <v>2881</v>
      </c>
      <c r="AM98" s="252">
        <v>595</v>
      </c>
      <c r="AN98" s="253">
        <v>2.5862068965517241E-2</v>
      </c>
      <c r="AO98" s="252">
        <v>550</v>
      </c>
      <c r="AP98" s="252">
        <v>650</v>
      </c>
      <c r="AQ98" s="253">
        <v>0.38372093023255816</v>
      </c>
      <c r="AR98" s="253">
        <v>7.6744186046511634E-2</v>
      </c>
      <c r="AS98" s="270"/>
    </row>
    <row r="99" spans="1:45" ht="12" customHeight="1">
      <c r="A99" s="22" t="s">
        <v>93</v>
      </c>
      <c r="B99" s="6" t="s">
        <v>296</v>
      </c>
      <c r="C99" s="267">
        <v>14</v>
      </c>
      <c r="D99" s="268">
        <v>385</v>
      </c>
      <c r="E99" s="269">
        <v>0.1</v>
      </c>
      <c r="F99" s="268">
        <v>248</v>
      </c>
      <c r="G99" s="268">
        <v>400</v>
      </c>
      <c r="H99" s="269">
        <v>0.60416666666666663</v>
      </c>
      <c r="I99" s="269">
        <v>0.12083333333333332</v>
      </c>
      <c r="J99" s="158">
        <v>134</v>
      </c>
      <c r="K99" s="159">
        <v>480</v>
      </c>
      <c r="L99" s="69">
        <v>6.6666666666666666E-2</v>
      </c>
      <c r="M99" s="159">
        <v>450</v>
      </c>
      <c r="N99" s="159">
        <v>510</v>
      </c>
      <c r="O99" s="69">
        <v>0.37142857142857144</v>
      </c>
      <c r="P99" s="69">
        <v>7.4285714285714288E-2</v>
      </c>
      <c r="Q99" s="267">
        <v>69</v>
      </c>
      <c r="R99" s="268">
        <v>590</v>
      </c>
      <c r="S99" s="269">
        <v>5.3571428571428568E-2</v>
      </c>
      <c r="T99" s="268">
        <v>550</v>
      </c>
      <c r="U99" s="268">
        <v>625</v>
      </c>
      <c r="V99" s="269">
        <v>0.40476190476190477</v>
      </c>
      <c r="W99" s="269">
        <v>8.0952380952380956E-2</v>
      </c>
      <c r="X99" s="158">
        <v>31</v>
      </c>
      <c r="Y99" s="159">
        <v>500</v>
      </c>
      <c r="Z99" s="69">
        <v>0.1111111111111111</v>
      </c>
      <c r="AA99" s="159">
        <v>480</v>
      </c>
      <c r="AB99" s="159">
        <v>530</v>
      </c>
      <c r="AC99" s="69">
        <v>0.40845070422535212</v>
      </c>
      <c r="AD99" s="69">
        <v>8.1690140845070425E-2</v>
      </c>
      <c r="AE99" s="267">
        <v>150</v>
      </c>
      <c r="AF99" s="268">
        <v>580</v>
      </c>
      <c r="AG99" s="269">
        <v>6.4220183486238536E-2</v>
      </c>
      <c r="AH99" s="268">
        <v>550</v>
      </c>
      <c r="AI99" s="268">
        <v>625</v>
      </c>
      <c r="AJ99" s="269">
        <v>0.45</v>
      </c>
      <c r="AK99" s="269">
        <v>0.09</v>
      </c>
      <c r="AL99" s="158">
        <v>52</v>
      </c>
      <c r="AM99" s="159">
        <v>650</v>
      </c>
      <c r="AN99" s="69">
        <v>0</v>
      </c>
      <c r="AO99" s="159">
        <v>600</v>
      </c>
      <c r="AP99" s="159">
        <v>700</v>
      </c>
      <c r="AQ99" s="69">
        <v>0.41304347826086957</v>
      </c>
      <c r="AR99" s="69">
        <v>8.2608695652173908E-2</v>
      </c>
      <c r="AS99" s="60" t="s">
        <v>225</v>
      </c>
    </row>
    <row r="100" spans="1:45" ht="12" customHeight="1">
      <c r="A100" s="22"/>
      <c r="B100" s="6" t="s">
        <v>297</v>
      </c>
      <c r="C100" s="259">
        <v>16</v>
      </c>
      <c r="D100" s="260">
        <v>425</v>
      </c>
      <c r="E100" s="261">
        <v>0.11842105263157894</v>
      </c>
      <c r="F100" s="260">
        <v>333</v>
      </c>
      <c r="G100" s="260">
        <v>465</v>
      </c>
      <c r="H100" s="261">
        <v>0.37987012987012986</v>
      </c>
      <c r="I100" s="261">
        <v>7.5974025974025972E-2</v>
      </c>
      <c r="J100" s="158">
        <v>124</v>
      </c>
      <c r="K100" s="159">
        <v>500</v>
      </c>
      <c r="L100" s="69">
        <v>8.6956521739130432E-2</v>
      </c>
      <c r="M100" s="159">
        <v>460</v>
      </c>
      <c r="N100" s="159">
        <v>525</v>
      </c>
      <c r="O100" s="69">
        <v>0.3888888888888889</v>
      </c>
      <c r="P100" s="69">
        <v>7.7777777777777779E-2</v>
      </c>
      <c r="Q100" s="259">
        <v>86</v>
      </c>
      <c r="R100" s="260">
        <v>588</v>
      </c>
      <c r="S100" s="261">
        <v>6.9090909090909092E-2</v>
      </c>
      <c r="T100" s="260">
        <v>540</v>
      </c>
      <c r="U100" s="260">
        <v>640</v>
      </c>
      <c r="V100" s="261">
        <v>0.4</v>
      </c>
      <c r="W100" s="261">
        <v>0.08</v>
      </c>
      <c r="X100" s="158">
        <v>31</v>
      </c>
      <c r="Y100" s="159">
        <v>510</v>
      </c>
      <c r="Z100" s="69">
        <v>0.13333333333333333</v>
      </c>
      <c r="AA100" s="159">
        <v>450</v>
      </c>
      <c r="AB100" s="159">
        <v>550</v>
      </c>
      <c r="AC100" s="69">
        <v>0.45714285714285713</v>
      </c>
      <c r="AD100" s="69">
        <v>9.1428571428571428E-2</v>
      </c>
      <c r="AE100" s="259">
        <v>167</v>
      </c>
      <c r="AF100" s="260">
        <v>580</v>
      </c>
      <c r="AG100" s="261">
        <v>9.4339622641509441E-2</v>
      </c>
      <c r="AH100" s="260">
        <v>540</v>
      </c>
      <c r="AI100" s="260">
        <v>625</v>
      </c>
      <c r="AJ100" s="261">
        <v>0.45</v>
      </c>
      <c r="AK100" s="261">
        <v>0.09</v>
      </c>
      <c r="AL100" s="158">
        <v>64</v>
      </c>
      <c r="AM100" s="159">
        <v>680</v>
      </c>
      <c r="AN100" s="69">
        <v>8.7999999999999995E-2</v>
      </c>
      <c r="AO100" s="159">
        <v>600</v>
      </c>
      <c r="AP100" s="159">
        <v>730</v>
      </c>
      <c r="AQ100" s="69">
        <v>0.44680851063829785</v>
      </c>
      <c r="AR100" s="69">
        <v>8.9361702127659565E-2</v>
      </c>
      <c r="AS100" s="60" t="s">
        <v>225</v>
      </c>
    </row>
    <row r="101" spans="1:45" ht="12" customHeight="1">
      <c r="A101" s="22"/>
      <c r="B101" s="6" t="s">
        <v>298</v>
      </c>
      <c r="C101" s="259">
        <v>46</v>
      </c>
      <c r="D101" s="260">
        <v>360</v>
      </c>
      <c r="E101" s="261">
        <v>0.125</v>
      </c>
      <c r="F101" s="260">
        <v>310</v>
      </c>
      <c r="G101" s="260">
        <v>430</v>
      </c>
      <c r="H101" s="261">
        <v>0.2413793103448276</v>
      </c>
      <c r="I101" s="261">
        <v>4.8275862068965517E-2</v>
      </c>
      <c r="J101" s="158">
        <v>346</v>
      </c>
      <c r="K101" s="159">
        <v>500</v>
      </c>
      <c r="L101" s="69">
        <v>8.6956521739130432E-2</v>
      </c>
      <c r="M101" s="159">
        <v>470</v>
      </c>
      <c r="N101" s="159">
        <v>550</v>
      </c>
      <c r="O101" s="69">
        <v>0.35135135135135137</v>
      </c>
      <c r="P101" s="69">
        <v>7.0270270270270274E-2</v>
      </c>
      <c r="Q101" s="259">
        <v>274</v>
      </c>
      <c r="R101" s="260">
        <v>620</v>
      </c>
      <c r="S101" s="261">
        <v>0.10714285714285714</v>
      </c>
      <c r="T101" s="260">
        <v>580</v>
      </c>
      <c r="U101" s="260">
        <v>650</v>
      </c>
      <c r="V101" s="261">
        <v>0.44186046511627908</v>
      </c>
      <c r="W101" s="261">
        <v>8.8372093023255813E-2</v>
      </c>
      <c r="X101" s="158">
        <v>110</v>
      </c>
      <c r="Y101" s="159">
        <v>520</v>
      </c>
      <c r="Z101" s="69">
        <v>0.10638297872340426</v>
      </c>
      <c r="AA101" s="159">
        <v>480</v>
      </c>
      <c r="AB101" s="159">
        <v>550</v>
      </c>
      <c r="AC101" s="69">
        <v>0.38666666666666666</v>
      </c>
      <c r="AD101" s="69">
        <v>7.7333333333333337E-2</v>
      </c>
      <c r="AE101" s="259">
        <v>624</v>
      </c>
      <c r="AF101" s="260">
        <v>600</v>
      </c>
      <c r="AG101" s="261">
        <v>9.0909090909090912E-2</v>
      </c>
      <c r="AH101" s="260">
        <v>550</v>
      </c>
      <c r="AI101" s="260">
        <v>650</v>
      </c>
      <c r="AJ101" s="261">
        <v>0.41843971631205673</v>
      </c>
      <c r="AK101" s="261">
        <v>8.3687943262411343E-2</v>
      </c>
      <c r="AL101" s="158">
        <v>240</v>
      </c>
      <c r="AM101" s="159">
        <v>720</v>
      </c>
      <c r="AN101" s="69">
        <v>4.3478260869565216E-2</v>
      </c>
      <c r="AO101" s="159">
        <v>650</v>
      </c>
      <c r="AP101" s="159">
        <v>793</v>
      </c>
      <c r="AQ101" s="69">
        <v>0.44</v>
      </c>
      <c r="AR101" s="69">
        <v>8.7999999999999995E-2</v>
      </c>
      <c r="AS101" s="60" t="s">
        <v>225</v>
      </c>
    </row>
    <row r="102" spans="1:45" ht="12" customHeight="1">
      <c r="A102" s="22"/>
      <c r="B102" s="6" t="s">
        <v>299</v>
      </c>
      <c r="C102" s="259" t="s">
        <v>227</v>
      </c>
      <c r="D102" s="260" t="s">
        <v>227</v>
      </c>
      <c r="E102" s="261" t="s">
        <v>227</v>
      </c>
      <c r="F102" s="260" t="s">
        <v>227</v>
      </c>
      <c r="G102" s="260" t="s">
        <v>227</v>
      </c>
      <c r="H102" s="261" t="s">
        <v>227</v>
      </c>
      <c r="I102" s="261" t="s">
        <v>227</v>
      </c>
      <c r="J102" s="158">
        <v>63</v>
      </c>
      <c r="K102" s="159">
        <v>500</v>
      </c>
      <c r="L102" s="69">
        <v>6.3829787234042548E-2</v>
      </c>
      <c r="M102" s="159">
        <v>470</v>
      </c>
      <c r="N102" s="159">
        <v>530</v>
      </c>
      <c r="O102" s="69">
        <v>0.3888888888888889</v>
      </c>
      <c r="P102" s="69">
        <v>7.7777777777777779E-2</v>
      </c>
      <c r="Q102" s="259">
        <v>65</v>
      </c>
      <c r="R102" s="260">
        <v>600</v>
      </c>
      <c r="S102" s="261">
        <v>6.5719360568383664E-2</v>
      </c>
      <c r="T102" s="260">
        <v>550</v>
      </c>
      <c r="U102" s="260">
        <v>630</v>
      </c>
      <c r="V102" s="261">
        <v>0.39534883720930231</v>
      </c>
      <c r="W102" s="261">
        <v>7.9069767441860464E-2</v>
      </c>
      <c r="X102" s="158">
        <v>24</v>
      </c>
      <c r="Y102" s="159">
        <v>518</v>
      </c>
      <c r="Z102" s="69">
        <v>0.16404494382022472</v>
      </c>
      <c r="AA102" s="159">
        <v>485</v>
      </c>
      <c r="AB102" s="159">
        <v>550</v>
      </c>
      <c r="AC102" s="69">
        <v>0.4</v>
      </c>
      <c r="AD102" s="69">
        <v>0.08</v>
      </c>
      <c r="AE102" s="259">
        <v>179</v>
      </c>
      <c r="AF102" s="260">
        <v>600</v>
      </c>
      <c r="AG102" s="261">
        <v>9.0909090909090912E-2</v>
      </c>
      <c r="AH102" s="260">
        <v>550</v>
      </c>
      <c r="AI102" s="260">
        <v>630</v>
      </c>
      <c r="AJ102" s="261">
        <v>0.42857142857142855</v>
      </c>
      <c r="AK102" s="261">
        <v>8.5714285714285715E-2</v>
      </c>
      <c r="AL102" s="158">
        <v>72</v>
      </c>
      <c r="AM102" s="159">
        <v>700</v>
      </c>
      <c r="AN102" s="69">
        <v>0.16666666666666666</v>
      </c>
      <c r="AO102" s="159">
        <v>628</v>
      </c>
      <c r="AP102" s="159">
        <v>750</v>
      </c>
      <c r="AQ102" s="69">
        <v>0.45833333333333331</v>
      </c>
      <c r="AR102" s="69">
        <v>9.166666666666666E-2</v>
      </c>
      <c r="AS102" s="60" t="s">
        <v>225</v>
      </c>
    </row>
    <row r="103" spans="1:45" ht="12" customHeight="1">
      <c r="A103" s="22"/>
      <c r="B103" s="6" t="s">
        <v>300</v>
      </c>
      <c r="C103" s="259">
        <v>58</v>
      </c>
      <c r="D103" s="260">
        <v>435</v>
      </c>
      <c r="E103" s="261">
        <v>9.0225563909774431E-2</v>
      </c>
      <c r="F103" s="260">
        <v>313</v>
      </c>
      <c r="G103" s="260">
        <v>460</v>
      </c>
      <c r="H103" s="261">
        <v>0.27941176470588236</v>
      </c>
      <c r="I103" s="261">
        <v>5.5882352941176473E-2</v>
      </c>
      <c r="J103" s="158">
        <v>457</v>
      </c>
      <c r="K103" s="159">
        <v>515</v>
      </c>
      <c r="L103" s="69">
        <v>0.10752688172043011</v>
      </c>
      <c r="M103" s="159">
        <v>480</v>
      </c>
      <c r="N103" s="159">
        <v>550</v>
      </c>
      <c r="O103" s="69">
        <v>0.35526315789473684</v>
      </c>
      <c r="P103" s="69">
        <v>7.1052631578947367E-2</v>
      </c>
      <c r="Q103" s="259">
        <v>120</v>
      </c>
      <c r="R103" s="260">
        <v>620</v>
      </c>
      <c r="S103" s="261">
        <v>4.2016806722689079E-2</v>
      </c>
      <c r="T103" s="260">
        <v>563</v>
      </c>
      <c r="U103" s="260">
        <v>685</v>
      </c>
      <c r="V103" s="261">
        <v>0.37777777777777777</v>
      </c>
      <c r="W103" s="261">
        <v>7.5555555555555556E-2</v>
      </c>
      <c r="X103" s="158">
        <v>96</v>
      </c>
      <c r="Y103" s="159">
        <v>518</v>
      </c>
      <c r="Z103" s="69">
        <v>0.11397849462365592</v>
      </c>
      <c r="AA103" s="159">
        <v>490</v>
      </c>
      <c r="AB103" s="159">
        <v>555</v>
      </c>
      <c r="AC103" s="69">
        <v>0.38873994638069703</v>
      </c>
      <c r="AD103" s="69">
        <v>7.7747989276139406E-2</v>
      </c>
      <c r="AE103" s="259">
        <v>306</v>
      </c>
      <c r="AF103" s="260">
        <v>600</v>
      </c>
      <c r="AG103" s="261">
        <v>7.1428571428571425E-2</v>
      </c>
      <c r="AH103" s="260">
        <v>550</v>
      </c>
      <c r="AI103" s="260">
        <v>650</v>
      </c>
      <c r="AJ103" s="261">
        <v>0.39534883720930231</v>
      </c>
      <c r="AK103" s="261">
        <v>7.9069767441860464E-2</v>
      </c>
      <c r="AL103" s="158">
        <v>149</v>
      </c>
      <c r="AM103" s="159">
        <v>700</v>
      </c>
      <c r="AN103" s="69">
        <v>2.9411764705882353E-2</v>
      </c>
      <c r="AO103" s="159">
        <v>650</v>
      </c>
      <c r="AP103" s="159">
        <v>780</v>
      </c>
      <c r="AQ103" s="69">
        <v>0.37254901960784315</v>
      </c>
      <c r="AR103" s="69">
        <v>7.4509803921568626E-2</v>
      </c>
      <c r="AS103" s="60" t="s">
        <v>225</v>
      </c>
    </row>
    <row r="104" spans="1:45" ht="12" customHeight="1">
      <c r="A104" s="22"/>
      <c r="B104" s="6" t="s">
        <v>301</v>
      </c>
      <c r="C104" s="259" t="s">
        <v>227</v>
      </c>
      <c r="D104" s="260" t="s">
        <v>227</v>
      </c>
      <c r="E104" s="261" t="s">
        <v>227</v>
      </c>
      <c r="F104" s="260" t="s">
        <v>227</v>
      </c>
      <c r="G104" s="260" t="s">
        <v>227</v>
      </c>
      <c r="H104" s="261" t="s">
        <v>227</v>
      </c>
      <c r="I104" s="261" t="s">
        <v>227</v>
      </c>
      <c r="J104" s="158">
        <v>26</v>
      </c>
      <c r="K104" s="159">
        <v>525</v>
      </c>
      <c r="L104" s="69">
        <v>7.1428571428571425E-2</v>
      </c>
      <c r="M104" s="159">
        <v>500</v>
      </c>
      <c r="N104" s="159">
        <v>550</v>
      </c>
      <c r="O104" s="69">
        <v>0.33587786259541985</v>
      </c>
      <c r="P104" s="69">
        <v>6.7175572519083973E-2</v>
      </c>
      <c r="Q104" s="259">
        <v>49</v>
      </c>
      <c r="R104" s="260">
        <v>630</v>
      </c>
      <c r="S104" s="261">
        <v>0.16022099447513813</v>
      </c>
      <c r="T104" s="260">
        <v>600</v>
      </c>
      <c r="U104" s="260">
        <v>660</v>
      </c>
      <c r="V104" s="261">
        <v>0.45496535796766746</v>
      </c>
      <c r="W104" s="261">
        <v>9.0993071593533495E-2</v>
      </c>
      <c r="X104" s="158">
        <v>12</v>
      </c>
      <c r="Y104" s="159">
        <v>550</v>
      </c>
      <c r="Z104" s="69">
        <v>9.3439363817097415E-2</v>
      </c>
      <c r="AA104" s="159">
        <v>510</v>
      </c>
      <c r="AB104" s="159">
        <v>565</v>
      </c>
      <c r="AC104" s="69">
        <v>0.41025641025641024</v>
      </c>
      <c r="AD104" s="69">
        <v>8.2051282051282051E-2</v>
      </c>
      <c r="AE104" s="259">
        <v>157</v>
      </c>
      <c r="AF104" s="260">
        <v>600</v>
      </c>
      <c r="AG104" s="261">
        <v>9.0909090909090912E-2</v>
      </c>
      <c r="AH104" s="260">
        <v>580</v>
      </c>
      <c r="AI104" s="260">
        <v>650</v>
      </c>
      <c r="AJ104" s="261">
        <v>0.39534883720930231</v>
      </c>
      <c r="AK104" s="261">
        <v>7.9069767441860464E-2</v>
      </c>
      <c r="AL104" s="158">
        <v>120</v>
      </c>
      <c r="AM104" s="159">
        <v>728</v>
      </c>
      <c r="AN104" s="69">
        <v>5.5072463768115941E-2</v>
      </c>
      <c r="AO104" s="159">
        <v>700</v>
      </c>
      <c r="AP104" s="159">
        <v>765</v>
      </c>
      <c r="AQ104" s="69">
        <v>0.44158415841584159</v>
      </c>
      <c r="AR104" s="69">
        <v>8.8316831683168312E-2</v>
      </c>
      <c r="AS104" s="60" t="s">
        <v>225</v>
      </c>
    </row>
    <row r="105" spans="1:45" ht="12" customHeight="1">
      <c r="A105" s="22"/>
      <c r="B105" s="6" t="s">
        <v>302</v>
      </c>
      <c r="C105" s="259">
        <v>52</v>
      </c>
      <c r="D105" s="260">
        <v>360</v>
      </c>
      <c r="E105" s="261">
        <v>-0.15690866510538642</v>
      </c>
      <c r="F105" s="260">
        <v>286</v>
      </c>
      <c r="G105" s="260">
        <v>450</v>
      </c>
      <c r="H105" s="261">
        <v>2.8571428571428571E-2</v>
      </c>
      <c r="I105" s="261">
        <v>5.7142857142857143E-3</v>
      </c>
      <c r="J105" s="158">
        <v>121</v>
      </c>
      <c r="K105" s="159">
        <v>515</v>
      </c>
      <c r="L105" s="69">
        <v>0.03</v>
      </c>
      <c r="M105" s="159">
        <v>450</v>
      </c>
      <c r="N105" s="159">
        <v>550</v>
      </c>
      <c r="O105" s="69">
        <v>0.28749999999999998</v>
      </c>
      <c r="P105" s="69">
        <v>5.7499999999999996E-2</v>
      </c>
      <c r="Q105" s="259">
        <v>123</v>
      </c>
      <c r="R105" s="260">
        <v>600</v>
      </c>
      <c r="S105" s="261">
        <v>6.1946902654867256E-2</v>
      </c>
      <c r="T105" s="260">
        <v>550</v>
      </c>
      <c r="U105" s="260">
        <v>650</v>
      </c>
      <c r="V105" s="261">
        <v>0.36363636363636365</v>
      </c>
      <c r="W105" s="261">
        <v>7.2727272727272724E-2</v>
      </c>
      <c r="X105" s="158">
        <v>27</v>
      </c>
      <c r="Y105" s="159">
        <v>545</v>
      </c>
      <c r="Z105" s="69">
        <v>0.09</v>
      </c>
      <c r="AA105" s="159">
        <v>510</v>
      </c>
      <c r="AB105" s="159">
        <v>600</v>
      </c>
      <c r="AC105" s="69">
        <v>0.36249999999999999</v>
      </c>
      <c r="AD105" s="69">
        <v>7.2499999999999995E-2</v>
      </c>
      <c r="AE105" s="259">
        <v>315</v>
      </c>
      <c r="AF105" s="260">
        <v>590</v>
      </c>
      <c r="AG105" s="261">
        <v>7.2727272727272724E-2</v>
      </c>
      <c r="AH105" s="260">
        <v>550</v>
      </c>
      <c r="AI105" s="260">
        <v>630</v>
      </c>
      <c r="AJ105" s="261">
        <v>0.40476190476190477</v>
      </c>
      <c r="AK105" s="261">
        <v>8.0952380952380956E-2</v>
      </c>
      <c r="AL105" s="158">
        <v>242</v>
      </c>
      <c r="AM105" s="159">
        <v>700</v>
      </c>
      <c r="AN105" s="69">
        <v>6.0606060606060608E-2</v>
      </c>
      <c r="AO105" s="159">
        <v>650</v>
      </c>
      <c r="AP105" s="159">
        <v>750</v>
      </c>
      <c r="AQ105" s="69">
        <v>0.4</v>
      </c>
      <c r="AR105" s="69">
        <v>0.08</v>
      </c>
      <c r="AS105" s="60" t="s">
        <v>225</v>
      </c>
    </row>
    <row r="106" spans="1:45" ht="12" customHeight="1">
      <c r="A106" s="22"/>
      <c r="B106" s="6" t="s">
        <v>303</v>
      </c>
      <c r="C106" s="262">
        <v>32</v>
      </c>
      <c r="D106" s="263">
        <v>355</v>
      </c>
      <c r="E106" s="264">
        <v>-1.3888888888888888E-2</v>
      </c>
      <c r="F106" s="263">
        <v>335</v>
      </c>
      <c r="G106" s="263">
        <v>430</v>
      </c>
      <c r="H106" s="264">
        <v>0.29090909090909089</v>
      </c>
      <c r="I106" s="264">
        <v>5.8181818181818182E-2</v>
      </c>
      <c r="J106" s="158">
        <v>41</v>
      </c>
      <c r="K106" s="159">
        <v>460</v>
      </c>
      <c r="L106" s="69">
        <v>9.5238095238095233E-2</v>
      </c>
      <c r="M106" s="159">
        <v>400</v>
      </c>
      <c r="N106" s="159">
        <v>500</v>
      </c>
      <c r="O106" s="69">
        <v>0.39393939393939392</v>
      </c>
      <c r="P106" s="69">
        <v>7.8787878787878782E-2</v>
      </c>
      <c r="Q106" s="262">
        <v>19</v>
      </c>
      <c r="R106" s="263">
        <v>550</v>
      </c>
      <c r="S106" s="264">
        <v>7.8431372549019607E-2</v>
      </c>
      <c r="T106" s="263">
        <v>500</v>
      </c>
      <c r="U106" s="263">
        <v>600</v>
      </c>
      <c r="V106" s="264">
        <v>0.375</v>
      </c>
      <c r="W106" s="264">
        <v>7.4999999999999997E-2</v>
      </c>
      <c r="X106" s="158">
        <v>96</v>
      </c>
      <c r="Y106" s="159">
        <v>477</v>
      </c>
      <c r="Z106" s="69">
        <v>0.06</v>
      </c>
      <c r="AA106" s="159">
        <v>430</v>
      </c>
      <c r="AB106" s="159">
        <v>550</v>
      </c>
      <c r="AC106" s="69">
        <v>0.32500000000000001</v>
      </c>
      <c r="AD106" s="69">
        <v>6.5000000000000002E-2</v>
      </c>
      <c r="AE106" s="262">
        <v>295</v>
      </c>
      <c r="AF106" s="263">
        <v>600</v>
      </c>
      <c r="AG106" s="264">
        <v>9.0909090909090912E-2</v>
      </c>
      <c r="AH106" s="263">
        <v>530</v>
      </c>
      <c r="AI106" s="263">
        <v>650</v>
      </c>
      <c r="AJ106" s="264">
        <v>0.5</v>
      </c>
      <c r="AK106" s="264">
        <v>0.1</v>
      </c>
      <c r="AL106" s="158">
        <v>126</v>
      </c>
      <c r="AM106" s="159">
        <v>700</v>
      </c>
      <c r="AN106" s="69">
        <v>7.6923076923076927E-2</v>
      </c>
      <c r="AO106" s="159">
        <v>650</v>
      </c>
      <c r="AP106" s="159">
        <v>830</v>
      </c>
      <c r="AQ106" s="69">
        <v>0.41414141414141414</v>
      </c>
      <c r="AR106" s="69">
        <v>8.2828282828282834E-2</v>
      </c>
      <c r="AS106" s="60" t="s">
        <v>225</v>
      </c>
    </row>
    <row r="107" spans="1:45" s="22" customFormat="1" ht="12" customHeight="1">
      <c r="B107" s="265" t="s">
        <v>192</v>
      </c>
      <c r="C107" s="251">
        <v>226</v>
      </c>
      <c r="D107" s="252">
        <v>383</v>
      </c>
      <c r="E107" s="253">
        <v>4.9315068493150684E-2</v>
      </c>
      <c r="F107" s="252">
        <v>300</v>
      </c>
      <c r="G107" s="252">
        <v>449</v>
      </c>
      <c r="H107" s="253">
        <v>0.23548387096774193</v>
      </c>
      <c r="I107" s="253">
        <v>4.7096774193548387E-2</v>
      </c>
      <c r="J107" s="251">
        <v>1312</v>
      </c>
      <c r="K107" s="252">
        <v>500</v>
      </c>
      <c r="L107" s="253">
        <v>8.6956521739130432E-2</v>
      </c>
      <c r="M107" s="252">
        <v>470</v>
      </c>
      <c r="N107" s="252">
        <v>550</v>
      </c>
      <c r="O107" s="253">
        <v>0.35135135135135137</v>
      </c>
      <c r="P107" s="253">
        <v>7.0270270270270274E-2</v>
      </c>
      <c r="Q107" s="251">
        <v>805</v>
      </c>
      <c r="R107" s="252">
        <v>610</v>
      </c>
      <c r="S107" s="253">
        <v>8.9285714285714288E-2</v>
      </c>
      <c r="T107" s="252">
        <v>560</v>
      </c>
      <c r="U107" s="252">
        <v>650</v>
      </c>
      <c r="V107" s="253">
        <v>0.41860465116279072</v>
      </c>
      <c r="W107" s="253">
        <v>8.3720930232558138E-2</v>
      </c>
      <c r="X107" s="251">
        <v>427</v>
      </c>
      <c r="Y107" s="252">
        <v>510</v>
      </c>
      <c r="Z107" s="253">
        <v>0.10869565217391304</v>
      </c>
      <c r="AA107" s="252">
        <v>475</v>
      </c>
      <c r="AB107" s="252">
        <v>550</v>
      </c>
      <c r="AC107" s="253">
        <v>0.3783783783783784</v>
      </c>
      <c r="AD107" s="253">
        <v>7.567567567567568E-2</v>
      </c>
      <c r="AE107" s="251">
        <v>2193</v>
      </c>
      <c r="AF107" s="252">
        <v>600</v>
      </c>
      <c r="AG107" s="253">
        <v>9.0909090909090912E-2</v>
      </c>
      <c r="AH107" s="252">
        <v>550</v>
      </c>
      <c r="AI107" s="252">
        <v>650</v>
      </c>
      <c r="AJ107" s="253">
        <v>0.42857142857142855</v>
      </c>
      <c r="AK107" s="253">
        <v>8.5714285714285715E-2</v>
      </c>
      <c r="AL107" s="251">
        <v>1065</v>
      </c>
      <c r="AM107" s="252">
        <v>700</v>
      </c>
      <c r="AN107" s="253">
        <v>6.0606060606060608E-2</v>
      </c>
      <c r="AO107" s="252">
        <v>650</v>
      </c>
      <c r="AP107" s="252">
        <v>770</v>
      </c>
      <c r="AQ107" s="253">
        <v>0.4</v>
      </c>
      <c r="AR107" s="253">
        <v>0.08</v>
      </c>
      <c r="AS107" s="270"/>
    </row>
    <row r="108" spans="1:45" ht="12" customHeight="1">
      <c r="A108" s="22" t="s">
        <v>94</v>
      </c>
      <c r="B108" s="6" t="s">
        <v>304</v>
      </c>
      <c r="C108" s="267" t="s">
        <v>227</v>
      </c>
      <c r="D108" s="268" t="s">
        <v>227</v>
      </c>
      <c r="E108" s="269" t="s">
        <v>227</v>
      </c>
      <c r="F108" s="268" t="s">
        <v>227</v>
      </c>
      <c r="G108" s="268" t="s">
        <v>227</v>
      </c>
      <c r="H108" s="269" t="s">
        <v>227</v>
      </c>
      <c r="I108" s="269" t="s">
        <v>227</v>
      </c>
      <c r="J108" s="158">
        <v>59</v>
      </c>
      <c r="K108" s="159">
        <v>490</v>
      </c>
      <c r="L108" s="69">
        <v>8.8888888888888892E-2</v>
      </c>
      <c r="M108" s="159">
        <v>465</v>
      </c>
      <c r="N108" s="159">
        <v>525</v>
      </c>
      <c r="O108" s="69">
        <v>0.46268656716417911</v>
      </c>
      <c r="P108" s="69">
        <v>9.2537313432835819E-2</v>
      </c>
      <c r="Q108" s="267">
        <v>66</v>
      </c>
      <c r="R108" s="268">
        <v>550</v>
      </c>
      <c r="S108" s="269">
        <v>0.1</v>
      </c>
      <c r="T108" s="268">
        <v>517</v>
      </c>
      <c r="U108" s="268">
        <v>595</v>
      </c>
      <c r="V108" s="269">
        <v>0.455026455026455</v>
      </c>
      <c r="W108" s="269">
        <v>9.1005291005291006E-2</v>
      </c>
      <c r="X108" s="158">
        <v>52</v>
      </c>
      <c r="Y108" s="159">
        <v>490</v>
      </c>
      <c r="Z108" s="69">
        <v>6.5217391304347824E-2</v>
      </c>
      <c r="AA108" s="159">
        <v>460</v>
      </c>
      <c r="AB108" s="159">
        <v>510</v>
      </c>
      <c r="AC108" s="69">
        <v>0.44970414201183434</v>
      </c>
      <c r="AD108" s="69">
        <v>8.9940828402366862E-2</v>
      </c>
      <c r="AE108" s="267">
        <v>655</v>
      </c>
      <c r="AF108" s="268">
        <v>560</v>
      </c>
      <c r="AG108" s="269">
        <v>7.6923076923076927E-2</v>
      </c>
      <c r="AH108" s="268">
        <v>540</v>
      </c>
      <c r="AI108" s="268">
        <v>580</v>
      </c>
      <c r="AJ108" s="269">
        <v>0.47368421052631576</v>
      </c>
      <c r="AK108" s="269">
        <v>9.4736842105263147E-2</v>
      </c>
      <c r="AL108" s="158">
        <v>1080</v>
      </c>
      <c r="AM108" s="159">
        <v>625</v>
      </c>
      <c r="AN108" s="69">
        <v>5.9322033898305086E-2</v>
      </c>
      <c r="AO108" s="159">
        <v>600</v>
      </c>
      <c r="AP108" s="159">
        <v>660</v>
      </c>
      <c r="AQ108" s="69">
        <v>0.48809523809523808</v>
      </c>
      <c r="AR108" s="69">
        <v>9.7619047619047619E-2</v>
      </c>
      <c r="AS108" s="60" t="s">
        <v>225</v>
      </c>
    </row>
    <row r="109" spans="1:45" ht="12" customHeight="1">
      <c r="A109" s="22"/>
      <c r="B109" s="6" t="s">
        <v>305</v>
      </c>
      <c r="C109" s="259">
        <v>29</v>
      </c>
      <c r="D109" s="260">
        <v>400</v>
      </c>
      <c r="E109" s="261">
        <v>0.17647058823529413</v>
      </c>
      <c r="F109" s="260">
        <v>320</v>
      </c>
      <c r="G109" s="260">
        <v>420</v>
      </c>
      <c r="H109" s="261">
        <v>0.42857142857142855</v>
      </c>
      <c r="I109" s="261">
        <v>8.5714285714285715E-2</v>
      </c>
      <c r="J109" s="158">
        <v>102</v>
      </c>
      <c r="K109" s="159">
        <v>460</v>
      </c>
      <c r="L109" s="69">
        <v>9.5238095238095233E-2</v>
      </c>
      <c r="M109" s="159">
        <v>420</v>
      </c>
      <c r="N109" s="159">
        <v>490</v>
      </c>
      <c r="O109" s="69">
        <v>0.4375</v>
      </c>
      <c r="P109" s="69">
        <v>8.7499999999999994E-2</v>
      </c>
      <c r="Q109" s="259">
        <v>104</v>
      </c>
      <c r="R109" s="260">
        <v>533</v>
      </c>
      <c r="S109" s="261">
        <v>7.6767676767676762E-2</v>
      </c>
      <c r="T109" s="260">
        <v>485</v>
      </c>
      <c r="U109" s="260">
        <v>555</v>
      </c>
      <c r="V109" s="261">
        <v>0.50991501416430596</v>
      </c>
      <c r="W109" s="261">
        <v>0.10198300283286119</v>
      </c>
      <c r="X109" s="158">
        <v>131</v>
      </c>
      <c r="Y109" s="159">
        <v>483</v>
      </c>
      <c r="Z109" s="69">
        <v>7.3333333333333334E-2</v>
      </c>
      <c r="AA109" s="159">
        <v>450</v>
      </c>
      <c r="AB109" s="159">
        <v>500</v>
      </c>
      <c r="AC109" s="69">
        <v>0.46363636363636362</v>
      </c>
      <c r="AD109" s="69">
        <v>9.2727272727272728E-2</v>
      </c>
      <c r="AE109" s="259">
        <v>1527</v>
      </c>
      <c r="AF109" s="260">
        <v>550</v>
      </c>
      <c r="AG109" s="261">
        <v>0.1</v>
      </c>
      <c r="AH109" s="260">
        <v>520</v>
      </c>
      <c r="AI109" s="260">
        <v>570</v>
      </c>
      <c r="AJ109" s="261">
        <v>0.48648648648648651</v>
      </c>
      <c r="AK109" s="261">
        <v>9.7297297297297303E-2</v>
      </c>
      <c r="AL109" s="158">
        <v>2673</v>
      </c>
      <c r="AM109" s="159">
        <v>600</v>
      </c>
      <c r="AN109" s="69">
        <v>4.1666666666666664E-2</v>
      </c>
      <c r="AO109" s="159">
        <v>580</v>
      </c>
      <c r="AP109" s="159">
        <v>640</v>
      </c>
      <c r="AQ109" s="69">
        <v>0.46341463414634149</v>
      </c>
      <c r="AR109" s="69">
        <v>9.2682926829268292E-2</v>
      </c>
      <c r="AS109" s="60" t="s">
        <v>225</v>
      </c>
    </row>
    <row r="110" spans="1:45" ht="12" customHeight="1">
      <c r="A110" s="22"/>
      <c r="B110" s="6" t="s">
        <v>306</v>
      </c>
      <c r="C110" s="259">
        <v>108</v>
      </c>
      <c r="D110" s="260">
        <v>370</v>
      </c>
      <c r="E110" s="261">
        <v>0.15625</v>
      </c>
      <c r="F110" s="260">
        <v>320</v>
      </c>
      <c r="G110" s="260">
        <v>400</v>
      </c>
      <c r="H110" s="261">
        <v>0.37037037037037035</v>
      </c>
      <c r="I110" s="261">
        <v>7.407407407407407E-2</v>
      </c>
      <c r="J110" s="158">
        <v>565</v>
      </c>
      <c r="K110" s="159">
        <v>450</v>
      </c>
      <c r="L110" s="69">
        <v>0.125</v>
      </c>
      <c r="M110" s="159">
        <v>400</v>
      </c>
      <c r="N110" s="159">
        <v>480</v>
      </c>
      <c r="O110" s="69">
        <v>0.45161290322580644</v>
      </c>
      <c r="P110" s="69">
        <v>9.0322580645161285E-2</v>
      </c>
      <c r="Q110" s="259">
        <v>189</v>
      </c>
      <c r="R110" s="260">
        <v>580</v>
      </c>
      <c r="S110" s="261">
        <v>5.4545454545454543E-2</v>
      </c>
      <c r="T110" s="260">
        <v>530</v>
      </c>
      <c r="U110" s="260">
        <v>630</v>
      </c>
      <c r="V110" s="261">
        <v>0.45</v>
      </c>
      <c r="W110" s="261">
        <v>0.09</v>
      </c>
      <c r="X110" s="158">
        <v>58</v>
      </c>
      <c r="Y110" s="159">
        <v>490</v>
      </c>
      <c r="Z110" s="69">
        <v>0</v>
      </c>
      <c r="AA110" s="159">
        <v>450</v>
      </c>
      <c r="AB110" s="159">
        <v>530</v>
      </c>
      <c r="AC110" s="69">
        <v>0.44970414201183434</v>
      </c>
      <c r="AD110" s="69">
        <v>8.9940828402366862E-2</v>
      </c>
      <c r="AE110" s="259">
        <v>329</v>
      </c>
      <c r="AF110" s="260">
        <v>560</v>
      </c>
      <c r="AG110" s="261">
        <v>1.8181818181818181E-2</v>
      </c>
      <c r="AH110" s="260">
        <v>520</v>
      </c>
      <c r="AI110" s="260">
        <v>600</v>
      </c>
      <c r="AJ110" s="261">
        <v>0.4</v>
      </c>
      <c r="AK110" s="261">
        <v>0.08</v>
      </c>
      <c r="AL110" s="158">
        <v>166</v>
      </c>
      <c r="AM110" s="159">
        <v>730</v>
      </c>
      <c r="AN110" s="69">
        <v>4.2857142857142858E-2</v>
      </c>
      <c r="AO110" s="159">
        <v>650</v>
      </c>
      <c r="AP110" s="159">
        <v>800</v>
      </c>
      <c r="AQ110" s="69">
        <v>0.37735849056603776</v>
      </c>
      <c r="AR110" s="69">
        <v>7.5471698113207558E-2</v>
      </c>
      <c r="AS110" s="60" t="s">
        <v>225</v>
      </c>
    </row>
    <row r="111" spans="1:45" ht="12" customHeight="1">
      <c r="A111" s="22"/>
      <c r="B111" s="6" t="s">
        <v>307</v>
      </c>
      <c r="C111" s="259">
        <v>22</v>
      </c>
      <c r="D111" s="260">
        <v>350</v>
      </c>
      <c r="E111" s="261">
        <v>0.12903225806451613</v>
      </c>
      <c r="F111" s="260">
        <v>320</v>
      </c>
      <c r="G111" s="260">
        <v>400</v>
      </c>
      <c r="H111" s="261">
        <v>0.29629629629629628</v>
      </c>
      <c r="I111" s="261">
        <v>5.9259259259259255E-2</v>
      </c>
      <c r="J111" s="158">
        <v>165</v>
      </c>
      <c r="K111" s="159">
        <v>465</v>
      </c>
      <c r="L111" s="69">
        <v>5.6818181818181816E-2</v>
      </c>
      <c r="M111" s="159">
        <v>430</v>
      </c>
      <c r="N111" s="159">
        <v>500</v>
      </c>
      <c r="O111" s="69">
        <v>0.40909090909090912</v>
      </c>
      <c r="P111" s="69">
        <v>8.1818181818181818E-2</v>
      </c>
      <c r="Q111" s="259">
        <v>99</v>
      </c>
      <c r="R111" s="260">
        <v>550</v>
      </c>
      <c r="S111" s="261">
        <v>0.1</v>
      </c>
      <c r="T111" s="260">
        <v>490</v>
      </c>
      <c r="U111" s="260">
        <v>590</v>
      </c>
      <c r="V111" s="261">
        <v>0.52777777777777779</v>
      </c>
      <c r="W111" s="261">
        <v>0.10555555555555556</v>
      </c>
      <c r="X111" s="158">
        <v>40</v>
      </c>
      <c r="Y111" s="159">
        <v>465</v>
      </c>
      <c r="Z111" s="69">
        <v>0.10714285714285714</v>
      </c>
      <c r="AA111" s="159">
        <v>425</v>
      </c>
      <c r="AB111" s="159">
        <v>500</v>
      </c>
      <c r="AC111" s="69">
        <v>0.453125</v>
      </c>
      <c r="AD111" s="69">
        <v>9.0624999999999997E-2</v>
      </c>
      <c r="AE111" s="259">
        <v>449</v>
      </c>
      <c r="AF111" s="260">
        <v>530</v>
      </c>
      <c r="AG111" s="261">
        <v>8.1632653061224483E-2</v>
      </c>
      <c r="AH111" s="260">
        <v>495</v>
      </c>
      <c r="AI111" s="260">
        <v>565</v>
      </c>
      <c r="AJ111" s="261">
        <v>0.45205479452054792</v>
      </c>
      <c r="AK111" s="261">
        <v>9.0410958904109578E-2</v>
      </c>
      <c r="AL111" s="158">
        <v>128</v>
      </c>
      <c r="AM111" s="159">
        <v>628</v>
      </c>
      <c r="AN111" s="69">
        <v>8.2758620689655171E-2</v>
      </c>
      <c r="AO111" s="159">
        <v>585</v>
      </c>
      <c r="AP111" s="159">
        <v>675</v>
      </c>
      <c r="AQ111" s="69">
        <v>0.46046511627906977</v>
      </c>
      <c r="AR111" s="69">
        <v>9.2093023255813949E-2</v>
      </c>
      <c r="AS111" s="60" t="s">
        <v>225</v>
      </c>
    </row>
    <row r="112" spans="1:45" ht="12" customHeight="1">
      <c r="A112" s="22"/>
      <c r="B112" s="6" t="s">
        <v>308</v>
      </c>
      <c r="C112" s="259">
        <v>18</v>
      </c>
      <c r="D112" s="260">
        <v>345</v>
      </c>
      <c r="E112" s="261">
        <v>-0.13750000000000001</v>
      </c>
      <c r="F112" s="260">
        <v>238</v>
      </c>
      <c r="G112" s="260">
        <v>391</v>
      </c>
      <c r="H112" s="261">
        <v>0.97142857142857142</v>
      </c>
      <c r="I112" s="261">
        <v>0.19428571428571428</v>
      </c>
      <c r="J112" s="158">
        <v>115</v>
      </c>
      <c r="K112" s="159">
        <v>470</v>
      </c>
      <c r="L112" s="69">
        <v>9.3023255813953487E-2</v>
      </c>
      <c r="M112" s="159">
        <v>450</v>
      </c>
      <c r="N112" s="159">
        <v>490</v>
      </c>
      <c r="O112" s="69">
        <v>0.42424242424242425</v>
      </c>
      <c r="P112" s="69">
        <v>8.4848484848484854E-2</v>
      </c>
      <c r="Q112" s="259">
        <v>100</v>
      </c>
      <c r="R112" s="260">
        <v>528</v>
      </c>
      <c r="S112" s="261">
        <v>5.6000000000000001E-2</v>
      </c>
      <c r="T112" s="260">
        <v>485</v>
      </c>
      <c r="U112" s="260">
        <v>580</v>
      </c>
      <c r="V112" s="261">
        <v>0.42702702702702705</v>
      </c>
      <c r="W112" s="261">
        <v>8.5405405405405407E-2</v>
      </c>
      <c r="X112" s="158">
        <v>76</v>
      </c>
      <c r="Y112" s="159">
        <v>478</v>
      </c>
      <c r="Z112" s="69">
        <v>6.222222222222222E-2</v>
      </c>
      <c r="AA112" s="159">
        <v>425</v>
      </c>
      <c r="AB112" s="159">
        <v>500</v>
      </c>
      <c r="AC112" s="69">
        <v>0.44848484848484849</v>
      </c>
      <c r="AD112" s="69">
        <v>8.9696969696969692E-2</v>
      </c>
      <c r="AE112" s="259">
        <v>897</v>
      </c>
      <c r="AF112" s="260">
        <v>550</v>
      </c>
      <c r="AG112" s="261">
        <v>0.1</v>
      </c>
      <c r="AH112" s="260">
        <v>505</v>
      </c>
      <c r="AI112" s="260">
        <v>580</v>
      </c>
      <c r="AJ112" s="261">
        <v>0.48648648648648651</v>
      </c>
      <c r="AK112" s="261">
        <v>9.7297297297297303E-2</v>
      </c>
      <c r="AL112" s="158">
        <v>561</v>
      </c>
      <c r="AM112" s="159">
        <v>640</v>
      </c>
      <c r="AN112" s="69">
        <v>6.6666666666666666E-2</v>
      </c>
      <c r="AO112" s="159">
        <v>600</v>
      </c>
      <c r="AP112" s="159">
        <v>680</v>
      </c>
      <c r="AQ112" s="69">
        <v>0.48837209302325579</v>
      </c>
      <c r="AR112" s="69">
        <v>9.7674418604651161E-2</v>
      </c>
      <c r="AS112" s="60" t="s">
        <v>225</v>
      </c>
    </row>
    <row r="113" spans="1:45" ht="12" customHeight="1">
      <c r="A113" s="22"/>
      <c r="B113" s="6" t="s">
        <v>309</v>
      </c>
      <c r="C113" s="259">
        <v>128</v>
      </c>
      <c r="D113" s="260">
        <v>360</v>
      </c>
      <c r="E113" s="261">
        <v>5.8823529411764705E-2</v>
      </c>
      <c r="F113" s="260">
        <v>330</v>
      </c>
      <c r="G113" s="260">
        <v>400</v>
      </c>
      <c r="H113" s="261">
        <v>0.38461538461538464</v>
      </c>
      <c r="I113" s="261">
        <v>7.6923076923076927E-2</v>
      </c>
      <c r="J113" s="158">
        <v>390</v>
      </c>
      <c r="K113" s="159">
        <v>490</v>
      </c>
      <c r="L113" s="69">
        <v>8.8888888888888892E-2</v>
      </c>
      <c r="M113" s="159">
        <v>450</v>
      </c>
      <c r="N113" s="159">
        <v>520</v>
      </c>
      <c r="O113" s="69">
        <v>0.44117647058823528</v>
      </c>
      <c r="P113" s="69">
        <v>8.8235294117647051E-2</v>
      </c>
      <c r="Q113" s="259">
        <v>138</v>
      </c>
      <c r="R113" s="260">
        <v>576</v>
      </c>
      <c r="S113" s="261">
        <v>6.6666666666666666E-2</v>
      </c>
      <c r="T113" s="260">
        <v>520</v>
      </c>
      <c r="U113" s="260">
        <v>600</v>
      </c>
      <c r="V113" s="261">
        <v>0.45822784810126582</v>
      </c>
      <c r="W113" s="261">
        <v>9.1645569620253164E-2</v>
      </c>
      <c r="X113" s="158">
        <v>39</v>
      </c>
      <c r="Y113" s="159">
        <v>480</v>
      </c>
      <c r="Z113" s="69">
        <v>-6.2111801242236021E-3</v>
      </c>
      <c r="AA113" s="159">
        <v>450</v>
      </c>
      <c r="AB113" s="159">
        <v>500</v>
      </c>
      <c r="AC113" s="69">
        <v>0.39130434782608697</v>
      </c>
      <c r="AD113" s="69">
        <v>7.8260869565217397E-2</v>
      </c>
      <c r="AE113" s="259">
        <v>255</v>
      </c>
      <c r="AF113" s="260">
        <v>550</v>
      </c>
      <c r="AG113" s="261">
        <v>0.1</v>
      </c>
      <c r="AH113" s="260">
        <v>510</v>
      </c>
      <c r="AI113" s="260">
        <v>580</v>
      </c>
      <c r="AJ113" s="261">
        <v>0.44736842105263158</v>
      </c>
      <c r="AK113" s="261">
        <v>8.9473684210526316E-2</v>
      </c>
      <c r="AL113" s="158">
        <v>38</v>
      </c>
      <c r="AM113" s="159">
        <v>640</v>
      </c>
      <c r="AN113" s="69">
        <v>9.4017094017094016E-2</v>
      </c>
      <c r="AO113" s="159">
        <v>580</v>
      </c>
      <c r="AP113" s="159">
        <v>700</v>
      </c>
      <c r="AQ113" s="69">
        <v>0.52380952380952384</v>
      </c>
      <c r="AR113" s="69">
        <v>0.10476190476190476</v>
      </c>
      <c r="AS113" s="60" t="s">
        <v>225</v>
      </c>
    </row>
    <row r="114" spans="1:45" ht="12" customHeight="1">
      <c r="A114" s="22"/>
      <c r="B114" s="6" t="s">
        <v>310</v>
      </c>
      <c r="C114" s="259" t="s">
        <v>227</v>
      </c>
      <c r="D114" s="260" t="s">
        <v>227</v>
      </c>
      <c r="E114" s="261" t="s">
        <v>227</v>
      </c>
      <c r="F114" s="260" t="s">
        <v>227</v>
      </c>
      <c r="G114" s="260" t="s">
        <v>227</v>
      </c>
      <c r="H114" s="261" t="s">
        <v>227</v>
      </c>
      <c r="I114" s="261" t="s">
        <v>227</v>
      </c>
      <c r="J114" s="158">
        <v>103</v>
      </c>
      <c r="K114" s="159">
        <v>450</v>
      </c>
      <c r="L114" s="69">
        <v>7.1428571428571425E-2</v>
      </c>
      <c r="M114" s="159">
        <v>400</v>
      </c>
      <c r="N114" s="159">
        <v>460</v>
      </c>
      <c r="O114" s="69">
        <v>0.47540983606557374</v>
      </c>
      <c r="P114" s="69">
        <v>9.5081967213114751E-2</v>
      </c>
      <c r="Q114" s="259">
        <v>110</v>
      </c>
      <c r="R114" s="260">
        <v>500</v>
      </c>
      <c r="S114" s="261">
        <v>8.6956521739130432E-2</v>
      </c>
      <c r="T114" s="260">
        <v>470</v>
      </c>
      <c r="U114" s="260">
        <v>520</v>
      </c>
      <c r="V114" s="261">
        <v>0.47058823529411764</v>
      </c>
      <c r="W114" s="261">
        <v>9.4117647058823528E-2</v>
      </c>
      <c r="X114" s="158">
        <v>86</v>
      </c>
      <c r="Y114" s="159">
        <v>455</v>
      </c>
      <c r="Z114" s="69">
        <v>5.8139534883720929E-2</v>
      </c>
      <c r="AA114" s="159">
        <v>400</v>
      </c>
      <c r="AB114" s="159">
        <v>490</v>
      </c>
      <c r="AC114" s="69">
        <v>0.421875</v>
      </c>
      <c r="AD114" s="69">
        <v>8.4375000000000006E-2</v>
      </c>
      <c r="AE114" s="259">
        <v>664</v>
      </c>
      <c r="AF114" s="260">
        <v>525</v>
      </c>
      <c r="AG114" s="261">
        <v>8.247422680412371E-2</v>
      </c>
      <c r="AH114" s="260">
        <v>500</v>
      </c>
      <c r="AI114" s="260">
        <v>550</v>
      </c>
      <c r="AJ114" s="261">
        <v>0.5</v>
      </c>
      <c r="AK114" s="261">
        <v>0.1</v>
      </c>
      <c r="AL114" s="158">
        <v>590</v>
      </c>
      <c r="AM114" s="159">
        <v>590</v>
      </c>
      <c r="AN114" s="69">
        <v>7.2727272727272724E-2</v>
      </c>
      <c r="AO114" s="159">
        <v>565</v>
      </c>
      <c r="AP114" s="159">
        <v>620</v>
      </c>
      <c r="AQ114" s="69">
        <v>0.51282051282051277</v>
      </c>
      <c r="AR114" s="69">
        <v>0.10256410256410256</v>
      </c>
      <c r="AS114" s="60" t="s">
        <v>225</v>
      </c>
    </row>
    <row r="115" spans="1:45" ht="12" customHeight="1">
      <c r="A115" s="22"/>
      <c r="B115" s="6" t="s">
        <v>311</v>
      </c>
      <c r="C115" s="262">
        <v>123</v>
      </c>
      <c r="D115" s="263">
        <v>360</v>
      </c>
      <c r="E115" s="264">
        <v>0</v>
      </c>
      <c r="F115" s="263">
        <v>340</v>
      </c>
      <c r="G115" s="263">
        <v>460</v>
      </c>
      <c r="H115" s="264">
        <v>0.31868131868131866</v>
      </c>
      <c r="I115" s="264">
        <v>6.3736263736263732E-2</v>
      </c>
      <c r="J115" s="158">
        <v>485</v>
      </c>
      <c r="K115" s="159">
        <v>505</v>
      </c>
      <c r="L115" s="69">
        <v>2.434077079107505E-2</v>
      </c>
      <c r="M115" s="159">
        <v>460</v>
      </c>
      <c r="N115" s="159">
        <v>570</v>
      </c>
      <c r="O115" s="69">
        <v>0.38356164383561642</v>
      </c>
      <c r="P115" s="69">
        <v>7.6712328767123278E-2</v>
      </c>
      <c r="Q115" s="262">
        <v>199</v>
      </c>
      <c r="R115" s="263">
        <v>630</v>
      </c>
      <c r="S115" s="264">
        <v>8.6206896551724144E-2</v>
      </c>
      <c r="T115" s="263">
        <v>565</v>
      </c>
      <c r="U115" s="263">
        <v>700</v>
      </c>
      <c r="V115" s="264">
        <v>0.4157303370786517</v>
      </c>
      <c r="W115" s="264">
        <v>8.3146067415730343E-2</v>
      </c>
      <c r="X115" s="158">
        <v>41</v>
      </c>
      <c r="Y115" s="159">
        <v>510</v>
      </c>
      <c r="Z115" s="69">
        <v>0.02</v>
      </c>
      <c r="AA115" s="159">
        <v>462</v>
      </c>
      <c r="AB115" s="159">
        <v>570</v>
      </c>
      <c r="AC115" s="69">
        <v>0.36729222520107241</v>
      </c>
      <c r="AD115" s="69">
        <v>7.3458445040214482E-2</v>
      </c>
      <c r="AE115" s="262">
        <v>362</v>
      </c>
      <c r="AF115" s="263">
        <v>560</v>
      </c>
      <c r="AG115" s="264">
        <v>1.8181818181818181E-2</v>
      </c>
      <c r="AH115" s="263">
        <v>510</v>
      </c>
      <c r="AI115" s="263">
        <v>630</v>
      </c>
      <c r="AJ115" s="264">
        <v>0.4</v>
      </c>
      <c r="AK115" s="264">
        <v>0.08</v>
      </c>
      <c r="AL115" s="158">
        <v>100</v>
      </c>
      <c r="AM115" s="159">
        <v>678</v>
      </c>
      <c r="AN115" s="69">
        <v>4.3076923076923075E-2</v>
      </c>
      <c r="AO115" s="159">
        <v>600</v>
      </c>
      <c r="AP115" s="159">
        <v>750</v>
      </c>
      <c r="AQ115" s="69">
        <v>0.44871794871794873</v>
      </c>
      <c r="AR115" s="69">
        <v>8.9743589743589744E-2</v>
      </c>
      <c r="AS115" s="60" t="s">
        <v>225</v>
      </c>
    </row>
    <row r="116" spans="1:45" s="22" customFormat="1" ht="12" customHeight="1">
      <c r="B116" s="265" t="s">
        <v>192</v>
      </c>
      <c r="C116" s="251">
        <v>439</v>
      </c>
      <c r="D116" s="252">
        <v>365</v>
      </c>
      <c r="E116" s="253">
        <v>7.3529411764705885E-2</v>
      </c>
      <c r="F116" s="252">
        <v>330</v>
      </c>
      <c r="G116" s="252">
        <v>405</v>
      </c>
      <c r="H116" s="253">
        <v>0.35185185185185186</v>
      </c>
      <c r="I116" s="253">
        <v>7.0370370370370375E-2</v>
      </c>
      <c r="J116" s="251">
        <v>1984</v>
      </c>
      <c r="K116" s="252">
        <v>470</v>
      </c>
      <c r="L116" s="253">
        <v>6.8181818181818177E-2</v>
      </c>
      <c r="M116" s="252">
        <v>430</v>
      </c>
      <c r="N116" s="252">
        <v>520</v>
      </c>
      <c r="O116" s="253">
        <v>0.42424242424242425</v>
      </c>
      <c r="P116" s="253">
        <v>8.4848484848484854E-2</v>
      </c>
      <c r="Q116" s="251">
        <v>1005</v>
      </c>
      <c r="R116" s="252">
        <v>550</v>
      </c>
      <c r="S116" s="253">
        <v>5.7692307692307696E-2</v>
      </c>
      <c r="T116" s="252">
        <v>500</v>
      </c>
      <c r="U116" s="252">
        <v>600</v>
      </c>
      <c r="V116" s="253">
        <v>0.44736842105263158</v>
      </c>
      <c r="W116" s="253">
        <v>8.9473684210526316E-2</v>
      </c>
      <c r="X116" s="251">
        <v>523</v>
      </c>
      <c r="Y116" s="252">
        <v>480</v>
      </c>
      <c r="Z116" s="253">
        <v>6.6666666666666666E-2</v>
      </c>
      <c r="AA116" s="252">
        <v>440</v>
      </c>
      <c r="AB116" s="252">
        <v>500</v>
      </c>
      <c r="AC116" s="253">
        <v>0.45454545454545453</v>
      </c>
      <c r="AD116" s="253">
        <v>9.0909090909090912E-2</v>
      </c>
      <c r="AE116" s="251">
        <v>5138</v>
      </c>
      <c r="AF116" s="252">
        <v>550</v>
      </c>
      <c r="AG116" s="253">
        <v>0.1</v>
      </c>
      <c r="AH116" s="252">
        <v>510</v>
      </c>
      <c r="AI116" s="252">
        <v>576</v>
      </c>
      <c r="AJ116" s="253">
        <v>0.48648648648648651</v>
      </c>
      <c r="AK116" s="253">
        <v>9.7297297297297303E-2</v>
      </c>
      <c r="AL116" s="251">
        <v>5336</v>
      </c>
      <c r="AM116" s="252">
        <v>615</v>
      </c>
      <c r="AN116" s="253">
        <v>6.0344827586206899E-2</v>
      </c>
      <c r="AO116" s="252">
        <v>580</v>
      </c>
      <c r="AP116" s="252">
        <v>650</v>
      </c>
      <c r="AQ116" s="253">
        <v>0.4642857142857143</v>
      </c>
      <c r="AR116" s="253">
        <v>9.285714285714286E-2</v>
      </c>
      <c r="AS116" s="270"/>
    </row>
    <row r="117" spans="1:45" ht="12" customHeight="1">
      <c r="A117" s="22" t="s">
        <v>95</v>
      </c>
      <c r="B117" s="6" t="s">
        <v>312</v>
      </c>
      <c r="C117" s="267">
        <v>19</v>
      </c>
      <c r="D117" s="268">
        <v>395</v>
      </c>
      <c r="E117" s="269">
        <v>2.5974025974025976E-2</v>
      </c>
      <c r="F117" s="268">
        <v>350</v>
      </c>
      <c r="G117" s="268">
        <v>450</v>
      </c>
      <c r="H117" s="269">
        <v>0.5490196078431373</v>
      </c>
      <c r="I117" s="269">
        <v>0.10980392156862746</v>
      </c>
      <c r="J117" s="158">
        <v>170</v>
      </c>
      <c r="K117" s="159">
        <v>470</v>
      </c>
      <c r="L117" s="69">
        <v>4.4444444444444446E-2</v>
      </c>
      <c r="M117" s="159">
        <v>420</v>
      </c>
      <c r="N117" s="159">
        <v>540</v>
      </c>
      <c r="O117" s="69">
        <v>0.42424242424242425</v>
      </c>
      <c r="P117" s="69">
        <v>8.4848484848484854E-2</v>
      </c>
      <c r="Q117" s="267">
        <v>156</v>
      </c>
      <c r="R117" s="268">
        <v>590</v>
      </c>
      <c r="S117" s="269">
        <v>7.2727272727272724E-2</v>
      </c>
      <c r="T117" s="268">
        <v>550</v>
      </c>
      <c r="U117" s="268">
        <v>678</v>
      </c>
      <c r="V117" s="269">
        <v>0.47499999999999998</v>
      </c>
      <c r="W117" s="269">
        <v>9.5000000000000001E-2</v>
      </c>
      <c r="X117" s="158">
        <v>147</v>
      </c>
      <c r="Y117" s="159">
        <v>480</v>
      </c>
      <c r="Z117" s="69">
        <v>6.6666666666666666E-2</v>
      </c>
      <c r="AA117" s="159">
        <v>450</v>
      </c>
      <c r="AB117" s="159">
        <v>510</v>
      </c>
      <c r="AC117" s="69">
        <v>0.45454545454545453</v>
      </c>
      <c r="AD117" s="69">
        <v>9.0909090909090912E-2</v>
      </c>
      <c r="AE117" s="267">
        <v>679</v>
      </c>
      <c r="AF117" s="268">
        <v>560</v>
      </c>
      <c r="AG117" s="269">
        <v>3.7037037037037035E-2</v>
      </c>
      <c r="AH117" s="268">
        <v>510</v>
      </c>
      <c r="AI117" s="268">
        <v>620</v>
      </c>
      <c r="AJ117" s="269">
        <v>0.45454545454545453</v>
      </c>
      <c r="AK117" s="269">
        <v>9.0909090909090912E-2</v>
      </c>
      <c r="AL117" s="158">
        <v>332</v>
      </c>
      <c r="AM117" s="159">
        <v>725</v>
      </c>
      <c r="AN117" s="69">
        <v>3.5714285714285712E-2</v>
      </c>
      <c r="AO117" s="159">
        <v>650</v>
      </c>
      <c r="AP117" s="159">
        <v>825</v>
      </c>
      <c r="AQ117" s="69">
        <v>0.45</v>
      </c>
      <c r="AR117" s="69">
        <v>0.09</v>
      </c>
      <c r="AS117" s="60" t="s">
        <v>225</v>
      </c>
    </row>
    <row r="118" spans="1:45" ht="12" customHeight="1">
      <c r="A118" s="22"/>
      <c r="B118" s="6" t="s">
        <v>313</v>
      </c>
      <c r="C118" s="259">
        <v>170</v>
      </c>
      <c r="D118" s="260">
        <v>349</v>
      </c>
      <c r="E118" s="261">
        <v>5.7575757575757579E-2</v>
      </c>
      <c r="F118" s="260">
        <v>285</v>
      </c>
      <c r="G118" s="260">
        <v>395</v>
      </c>
      <c r="H118" s="261">
        <v>0.45416666666666666</v>
      </c>
      <c r="I118" s="261">
        <v>9.0833333333333335E-2</v>
      </c>
      <c r="J118" s="158">
        <v>443</v>
      </c>
      <c r="K118" s="159">
        <v>465</v>
      </c>
      <c r="L118" s="69">
        <v>5.6818181818181816E-2</v>
      </c>
      <c r="M118" s="159">
        <v>425</v>
      </c>
      <c r="N118" s="159">
        <v>500</v>
      </c>
      <c r="O118" s="69">
        <v>0.40909090909090912</v>
      </c>
      <c r="P118" s="69">
        <v>8.1818181818181818E-2</v>
      </c>
      <c r="Q118" s="259">
        <v>171</v>
      </c>
      <c r="R118" s="260">
        <v>560</v>
      </c>
      <c r="S118" s="261">
        <v>4.6728971962616821E-2</v>
      </c>
      <c r="T118" s="260">
        <v>520</v>
      </c>
      <c r="U118" s="260">
        <v>620</v>
      </c>
      <c r="V118" s="261">
        <v>0.4358974358974359</v>
      </c>
      <c r="W118" s="261">
        <v>8.7179487179487175E-2</v>
      </c>
      <c r="X118" s="158">
        <v>92</v>
      </c>
      <c r="Y118" s="159">
        <v>490</v>
      </c>
      <c r="Z118" s="69">
        <v>8.8888888888888892E-2</v>
      </c>
      <c r="AA118" s="159">
        <v>460</v>
      </c>
      <c r="AB118" s="159">
        <v>513</v>
      </c>
      <c r="AC118" s="69">
        <v>0.44117647058823528</v>
      </c>
      <c r="AD118" s="69">
        <v>8.8235294117647051E-2</v>
      </c>
      <c r="AE118" s="259">
        <v>671</v>
      </c>
      <c r="AF118" s="260">
        <v>565</v>
      </c>
      <c r="AG118" s="261">
        <v>6.6037735849056603E-2</v>
      </c>
      <c r="AH118" s="260">
        <v>520</v>
      </c>
      <c r="AI118" s="260">
        <v>605</v>
      </c>
      <c r="AJ118" s="261">
        <v>0.43037974683544306</v>
      </c>
      <c r="AK118" s="261">
        <v>8.6075949367088608E-2</v>
      </c>
      <c r="AL118" s="158">
        <v>288</v>
      </c>
      <c r="AM118" s="159">
        <v>673</v>
      </c>
      <c r="AN118" s="69">
        <v>3.5384615384615382E-2</v>
      </c>
      <c r="AO118" s="159">
        <v>617</v>
      </c>
      <c r="AP118" s="159">
        <v>750</v>
      </c>
      <c r="AQ118" s="69">
        <v>0.46304347826086956</v>
      </c>
      <c r="AR118" s="69">
        <v>9.2608695652173917E-2</v>
      </c>
      <c r="AS118" s="60" t="s">
        <v>225</v>
      </c>
    </row>
    <row r="119" spans="1:45" ht="12" customHeight="1">
      <c r="A119" s="22"/>
      <c r="B119" s="6" t="s">
        <v>314</v>
      </c>
      <c r="C119" s="259">
        <v>39</v>
      </c>
      <c r="D119" s="260">
        <v>360</v>
      </c>
      <c r="E119" s="261">
        <v>4.3478260869565216E-2</v>
      </c>
      <c r="F119" s="260">
        <v>350</v>
      </c>
      <c r="G119" s="260">
        <v>380</v>
      </c>
      <c r="H119" s="261">
        <v>0.33333333333333331</v>
      </c>
      <c r="I119" s="261">
        <v>6.6666666666666666E-2</v>
      </c>
      <c r="J119" s="158">
        <v>94</v>
      </c>
      <c r="K119" s="159">
        <v>470</v>
      </c>
      <c r="L119" s="69">
        <v>6.8181818181818177E-2</v>
      </c>
      <c r="M119" s="159">
        <v>440</v>
      </c>
      <c r="N119" s="159">
        <v>500</v>
      </c>
      <c r="O119" s="69">
        <v>0.42424242424242425</v>
      </c>
      <c r="P119" s="69">
        <v>8.4848484848484854E-2</v>
      </c>
      <c r="Q119" s="259">
        <v>49</v>
      </c>
      <c r="R119" s="260">
        <v>535</v>
      </c>
      <c r="S119" s="261">
        <v>2.8846153846153848E-2</v>
      </c>
      <c r="T119" s="260">
        <v>500</v>
      </c>
      <c r="U119" s="260">
        <v>570</v>
      </c>
      <c r="V119" s="261">
        <v>0.38961038961038963</v>
      </c>
      <c r="W119" s="261">
        <v>7.792207792207792E-2</v>
      </c>
      <c r="X119" s="158">
        <v>33</v>
      </c>
      <c r="Y119" s="159">
        <v>500</v>
      </c>
      <c r="Z119" s="69">
        <v>0.1111111111111111</v>
      </c>
      <c r="AA119" s="159">
        <v>440</v>
      </c>
      <c r="AB119" s="159">
        <v>570</v>
      </c>
      <c r="AC119" s="69">
        <v>0.3888888888888889</v>
      </c>
      <c r="AD119" s="69">
        <v>7.7777777777777779E-2</v>
      </c>
      <c r="AE119" s="259">
        <v>236</v>
      </c>
      <c r="AF119" s="260">
        <v>580</v>
      </c>
      <c r="AG119" s="261">
        <v>5.4545454545454543E-2</v>
      </c>
      <c r="AH119" s="260">
        <v>535</v>
      </c>
      <c r="AI119" s="260">
        <v>650</v>
      </c>
      <c r="AJ119" s="261">
        <v>0.38095238095238093</v>
      </c>
      <c r="AK119" s="261">
        <v>7.6190476190476183E-2</v>
      </c>
      <c r="AL119" s="158">
        <v>110</v>
      </c>
      <c r="AM119" s="159">
        <v>750</v>
      </c>
      <c r="AN119" s="69">
        <v>7.1428571428571425E-2</v>
      </c>
      <c r="AO119" s="159">
        <v>670</v>
      </c>
      <c r="AP119" s="159">
        <v>860</v>
      </c>
      <c r="AQ119" s="69">
        <v>0.44230769230769229</v>
      </c>
      <c r="AR119" s="69">
        <v>8.8461538461538453E-2</v>
      </c>
      <c r="AS119" s="60" t="s">
        <v>225</v>
      </c>
    </row>
    <row r="120" spans="1:45" ht="12" customHeight="1">
      <c r="A120" s="22"/>
      <c r="B120" s="6" t="s">
        <v>315</v>
      </c>
      <c r="C120" s="259" t="s">
        <v>227</v>
      </c>
      <c r="D120" s="260" t="s">
        <v>227</v>
      </c>
      <c r="E120" s="261" t="s">
        <v>227</v>
      </c>
      <c r="F120" s="260" t="s">
        <v>227</v>
      </c>
      <c r="G120" s="260" t="s">
        <v>227</v>
      </c>
      <c r="H120" s="261" t="s">
        <v>227</v>
      </c>
      <c r="I120" s="261" t="s">
        <v>227</v>
      </c>
      <c r="J120" s="158">
        <v>170</v>
      </c>
      <c r="K120" s="159">
        <v>535</v>
      </c>
      <c r="L120" s="69">
        <v>7.0000000000000007E-2</v>
      </c>
      <c r="M120" s="159">
        <v>500</v>
      </c>
      <c r="N120" s="159">
        <v>580</v>
      </c>
      <c r="O120" s="69">
        <v>0.40789473684210525</v>
      </c>
      <c r="P120" s="69">
        <v>8.1578947368421056E-2</v>
      </c>
      <c r="Q120" s="259">
        <v>95</v>
      </c>
      <c r="R120" s="260">
        <v>650</v>
      </c>
      <c r="S120" s="261">
        <v>8.3333333333333329E-2</v>
      </c>
      <c r="T120" s="260">
        <v>600</v>
      </c>
      <c r="U120" s="260">
        <v>700</v>
      </c>
      <c r="V120" s="261">
        <v>0.41304347826086957</v>
      </c>
      <c r="W120" s="261">
        <v>8.2608695652173908E-2</v>
      </c>
      <c r="X120" s="158">
        <v>26</v>
      </c>
      <c r="Y120" s="159">
        <v>533</v>
      </c>
      <c r="Z120" s="69">
        <v>-3.090909090909091E-2</v>
      </c>
      <c r="AA120" s="159">
        <v>490</v>
      </c>
      <c r="AB120" s="159">
        <v>610</v>
      </c>
      <c r="AC120" s="69">
        <v>0.28433734939759037</v>
      </c>
      <c r="AD120" s="69">
        <v>5.6867469879518073E-2</v>
      </c>
      <c r="AE120" s="259">
        <v>289</v>
      </c>
      <c r="AF120" s="260">
        <v>675</v>
      </c>
      <c r="AG120" s="261">
        <v>3.8461538461538464E-2</v>
      </c>
      <c r="AH120" s="260">
        <v>600</v>
      </c>
      <c r="AI120" s="260">
        <v>750</v>
      </c>
      <c r="AJ120" s="261">
        <v>0.40625</v>
      </c>
      <c r="AK120" s="261">
        <v>8.1250000000000003E-2</v>
      </c>
      <c r="AL120" s="158">
        <v>245</v>
      </c>
      <c r="AM120" s="159">
        <v>895</v>
      </c>
      <c r="AN120" s="69">
        <v>2.6376146788990827E-2</v>
      </c>
      <c r="AO120" s="159">
        <v>775</v>
      </c>
      <c r="AP120" s="159">
        <v>1100</v>
      </c>
      <c r="AQ120" s="69">
        <v>0.37692307692307692</v>
      </c>
      <c r="AR120" s="69">
        <v>7.5384615384615383E-2</v>
      </c>
      <c r="AS120" s="60" t="s">
        <v>225</v>
      </c>
    </row>
    <row r="121" spans="1:45" ht="12" customHeight="1">
      <c r="A121" s="22"/>
      <c r="B121" s="6" t="s">
        <v>316</v>
      </c>
      <c r="C121" s="262">
        <v>58</v>
      </c>
      <c r="D121" s="263">
        <v>370</v>
      </c>
      <c r="E121" s="264">
        <v>5.7142857142857141E-2</v>
      </c>
      <c r="F121" s="263">
        <v>300</v>
      </c>
      <c r="G121" s="263">
        <v>400</v>
      </c>
      <c r="H121" s="264">
        <v>0.48</v>
      </c>
      <c r="I121" s="264">
        <v>9.6000000000000002E-2</v>
      </c>
      <c r="J121" s="158">
        <v>227</v>
      </c>
      <c r="K121" s="159">
        <v>470</v>
      </c>
      <c r="L121" s="69">
        <v>5.6179775280898875E-2</v>
      </c>
      <c r="M121" s="159">
        <v>430</v>
      </c>
      <c r="N121" s="159">
        <v>500</v>
      </c>
      <c r="O121" s="69">
        <v>0.42424242424242425</v>
      </c>
      <c r="P121" s="69">
        <v>8.4848484848484854E-2</v>
      </c>
      <c r="Q121" s="262">
        <v>140</v>
      </c>
      <c r="R121" s="263">
        <v>550</v>
      </c>
      <c r="S121" s="264">
        <v>7.8431372549019607E-2</v>
      </c>
      <c r="T121" s="263">
        <v>520</v>
      </c>
      <c r="U121" s="263">
        <v>613</v>
      </c>
      <c r="V121" s="264">
        <v>0.44736842105263158</v>
      </c>
      <c r="W121" s="264">
        <v>8.9473684210526316E-2</v>
      </c>
      <c r="X121" s="158">
        <v>43</v>
      </c>
      <c r="Y121" s="159">
        <v>475</v>
      </c>
      <c r="Z121" s="69">
        <v>3.2608695652173912E-2</v>
      </c>
      <c r="AA121" s="159">
        <v>420</v>
      </c>
      <c r="AB121" s="159">
        <v>500</v>
      </c>
      <c r="AC121" s="69">
        <v>0.35714285714285715</v>
      </c>
      <c r="AD121" s="69">
        <v>7.1428571428571425E-2</v>
      </c>
      <c r="AE121" s="262">
        <v>620</v>
      </c>
      <c r="AF121" s="263">
        <v>550</v>
      </c>
      <c r="AG121" s="264">
        <v>8.9108910891089105E-2</v>
      </c>
      <c r="AH121" s="263">
        <v>510</v>
      </c>
      <c r="AI121" s="263">
        <v>595</v>
      </c>
      <c r="AJ121" s="264">
        <v>0.44736842105263158</v>
      </c>
      <c r="AK121" s="264">
        <v>8.9473684210526316E-2</v>
      </c>
      <c r="AL121" s="158">
        <v>247</v>
      </c>
      <c r="AM121" s="159">
        <v>660</v>
      </c>
      <c r="AN121" s="69">
        <v>5.6000000000000001E-2</v>
      </c>
      <c r="AO121" s="159">
        <v>625</v>
      </c>
      <c r="AP121" s="159">
        <v>750</v>
      </c>
      <c r="AQ121" s="69">
        <v>0.43478260869565216</v>
      </c>
      <c r="AR121" s="69">
        <v>8.6956521739130432E-2</v>
      </c>
      <c r="AS121" s="60" t="s">
        <v>225</v>
      </c>
    </row>
    <row r="122" spans="1:45" s="22" customFormat="1" ht="12" customHeight="1">
      <c r="B122" s="265" t="s">
        <v>192</v>
      </c>
      <c r="C122" s="251">
        <v>294</v>
      </c>
      <c r="D122" s="252">
        <v>360</v>
      </c>
      <c r="E122" s="253">
        <v>5.8823529411764705E-2</v>
      </c>
      <c r="F122" s="252">
        <v>300</v>
      </c>
      <c r="G122" s="252">
        <v>400</v>
      </c>
      <c r="H122" s="253">
        <v>0.44</v>
      </c>
      <c r="I122" s="253">
        <v>8.7999999999999995E-2</v>
      </c>
      <c r="J122" s="251">
        <v>1104</v>
      </c>
      <c r="K122" s="252">
        <v>480</v>
      </c>
      <c r="L122" s="253">
        <v>6.6666666666666666E-2</v>
      </c>
      <c r="M122" s="252">
        <v>430</v>
      </c>
      <c r="N122" s="252">
        <v>520</v>
      </c>
      <c r="O122" s="253">
        <v>0.43283582089552236</v>
      </c>
      <c r="P122" s="253">
        <v>8.6567164179104469E-2</v>
      </c>
      <c r="Q122" s="251">
        <v>611</v>
      </c>
      <c r="R122" s="252">
        <v>580</v>
      </c>
      <c r="S122" s="253">
        <v>5.4545454545454543E-2</v>
      </c>
      <c r="T122" s="252">
        <v>530</v>
      </c>
      <c r="U122" s="252">
        <v>645</v>
      </c>
      <c r="V122" s="253">
        <v>0.45</v>
      </c>
      <c r="W122" s="253">
        <v>0.09</v>
      </c>
      <c r="X122" s="251">
        <v>341</v>
      </c>
      <c r="Y122" s="252">
        <v>490</v>
      </c>
      <c r="Z122" s="253">
        <v>8.8888888888888892E-2</v>
      </c>
      <c r="AA122" s="252">
        <v>450</v>
      </c>
      <c r="AB122" s="252">
        <v>520</v>
      </c>
      <c r="AC122" s="253">
        <v>0.44117647058823528</v>
      </c>
      <c r="AD122" s="253">
        <v>8.8235294117647051E-2</v>
      </c>
      <c r="AE122" s="251">
        <v>2495</v>
      </c>
      <c r="AF122" s="252">
        <v>570</v>
      </c>
      <c r="AG122" s="253">
        <v>3.6363636363636362E-2</v>
      </c>
      <c r="AH122" s="252">
        <v>525</v>
      </c>
      <c r="AI122" s="252">
        <v>630</v>
      </c>
      <c r="AJ122" s="253">
        <v>0.42857142857142855</v>
      </c>
      <c r="AK122" s="253">
        <v>8.5714285714285715E-2</v>
      </c>
      <c r="AL122" s="251">
        <v>1222</v>
      </c>
      <c r="AM122" s="252">
        <v>720</v>
      </c>
      <c r="AN122" s="253">
        <v>4.3478260869565216E-2</v>
      </c>
      <c r="AO122" s="252">
        <v>650</v>
      </c>
      <c r="AP122" s="252">
        <v>850</v>
      </c>
      <c r="AQ122" s="253">
        <v>0.44</v>
      </c>
      <c r="AR122" s="253">
        <v>8.7999999999999995E-2</v>
      </c>
      <c r="AS122" s="266"/>
    </row>
    <row r="123" spans="1:45" ht="12" customHeight="1">
      <c r="A123" s="22" t="s">
        <v>317</v>
      </c>
      <c r="B123" s="6" t="s">
        <v>136</v>
      </c>
      <c r="C123" s="267">
        <v>144</v>
      </c>
      <c r="D123" s="268">
        <v>330</v>
      </c>
      <c r="E123" s="269">
        <v>3.125E-2</v>
      </c>
      <c r="F123" s="268">
        <v>264</v>
      </c>
      <c r="G123" s="268">
        <v>370</v>
      </c>
      <c r="H123" s="269">
        <v>0.24528301886792453</v>
      </c>
      <c r="I123" s="269">
        <v>4.9056603773584909E-2</v>
      </c>
      <c r="J123" s="158">
        <v>322</v>
      </c>
      <c r="K123" s="159">
        <v>430</v>
      </c>
      <c r="L123" s="69">
        <v>4.878048780487805E-2</v>
      </c>
      <c r="M123" s="159">
        <v>400</v>
      </c>
      <c r="N123" s="159">
        <v>450</v>
      </c>
      <c r="O123" s="69">
        <v>0.30303030303030304</v>
      </c>
      <c r="P123" s="69">
        <v>6.0606060606060608E-2</v>
      </c>
      <c r="Q123" s="267">
        <v>105</v>
      </c>
      <c r="R123" s="268">
        <v>495</v>
      </c>
      <c r="S123" s="269">
        <v>1.020408163265306E-2</v>
      </c>
      <c r="T123" s="268">
        <v>450</v>
      </c>
      <c r="U123" s="268">
        <v>550</v>
      </c>
      <c r="V123" s="269">
        <v>0.23749999999999999</v>
      </c>
      <c r="W123" s="269">
        <v>4.7500000000000001E-2</v>
      </c>
      <c r="X123" s="158">
        <v>80</v>
      </c>
      <c r="Y123" s="159">
        <v>440</v>
      </c>
      <c r="Z123" s="69">
        <v>2.3255813953488372E-2</v>
      </c>
      <c r="AA123" s="159">
        <v>420</v>
      </c>
      <c r="AB123" s="159">
        <v>460</v>
      </c>
      <c r="AC123" s="69">
        <v>0.26436781609195403</v>
      </c>
      <c r="AD123" s="69">
        <v>5.2873563218390804E-2</v>
      </c>
      <c r="AE123" s="267">
        <v>773</v>
      </c>
      <c r="AF123" s="268">
        <v>490</v>
      </c>
      <c r="AG123" s="269">
        <v>2.0833333333333332E-2</v>
      </c>
      <c r="AH123" s="268">
        <v>460</v>
      </c>
      <c r="AI123" s="268">
        <v>520</v>
      </c>
      <c r="AJ123" s="269">
        <v>0.25641025641025639</v>
      </c>
      <c r="AK123" s="269">
        <v>5.128205128205128E-2</v>
      </c>
      <c r="AL123" s="158">
        <v>538</v>
      </c>
      <c r="AM123" s="159">
        <v>550</v>
      </c>
      <c r="AN123" s="69">
        <v>1.8518518518518517E-2</v>
      </c>
      <c r="AO123" s="159">
        <v>520</v>
      </c>
      <c r="AP123" s="159">
        <v>600</v>
      </c>
      <c r="AQ123" s="69">
        <v>0.22767857142857142</v>
      </c>
      <c r="AR123" s="69">
        <v>4.5535714285714284E-2</v>
      </c>
      <c r="AS123" s="60" t="s">
        <v>318</v>
      </c>
    </row>
    <row r="124" spans="1:45" ht="12" customHeight="1">
      <c r="A124" s="22"/>
      <c r="B124" s="6" t="s">
        <v>161</v>
      </c>
      <c r="C124" s="259">
        <v>49</v>
      </c>
      <c r="D124" s="260">
        <v>320</v>
      </c>
      <c r="E124" s="261">
        <v>6.6666666666666666E-2</v>
      </c>
      <c r="F124" s="260">
        <v>300</v>
      </c>
      <c r="G124" s="260">
        <v>350</v>
      </c>
      <c r="H124" s="261">
        <v>0.45454545454545453</v>
      </c>
      <c r="I124" s="261">
        <v>9.0909090909090912E-2</v>
      </c>
      <c r="J124" s="158">
        <v>83</v>
      </c>
      <c r="K124" s="159">
        <v>380</v>
      </c>
      <c r="L124" s="69">
        <v>5.5555555555555552E-2</v>
      </c>
      <c r="M124" s="159">
        <v>340</v>
      </c>
      <c r="N124" s="159">
        <v>400</v>
      </c>
      <c r="O124" s="69">
        <v>0.31034482758620691</v>
      </c>
      <c r="P124" s="69">
        <v>6.2068965517241378E-2</v>
      </c>
      <c r="Q124" s="259">
        <v>43</v>
      </c>
      <c r="R124" s="260">
        <v>430</v>
      </c>
      <c r="S124" s="261">
        <v>-3.3707865168539325E-2</v>
      </c>
      <c r="T124" s="260">
        <v>390</v>
      </c>
      <c r="U124" s="260">
        <v>470</v>
      </c>
      <c r="V124" s="261">
        <v>0.30303030303030304</v>
      </c>
      <c r="W124" s="261">
        <v>6.0606060606060608E-2</v>
      </c>
      <c r="X124" s="158">
        <v>111</v>
      </c>
      <c r="Y124" s="159">
        <v>375</v>
      </c>
      <c r="Z124" s="69">
        <v>7.1428571428571425E-2</v>
      </c>
      <c r="AA124" s="159">
        <v>350</v>
      </c>
      <c r="AB124" s="159">
        <v>400</v>
      </c>
      <c r="AC124" s="69">
        <v>0.34892086330935251</v>
      </c>
      <c r="AD124" s="69">
        <v>6.9784172661870508E-2</v>
      </c>
      <c r="AE124" s="259">
        <v>490</v>
      </c>
      <c r="AF124" s="260">
        <v>410</v>
      </c>
      <c r="AG124" s="261">
        <v>5.128205128205128E-2</v>
      </c>
      <c r="AH124" s="260">
        <v>380</v>
      </c>
      <c r="AI124" s="260">
        <v>450</v>
      </c>
      <c r="AJ124" s="261">
        <v>0.33116883116883117</v>
      </c>
      <c r="AK124" s="261">
        <v>6.6233766233766228E-2</v>
      </c>
      <c r="AL124" s="158">
        <v>64</v>
      </c>
      <c r="AM124" s="159">
        <v>490</v>
      </c>
      <c r="AN124" s="69">
        <v>-1.0101010101010102E-2</v>
      </c>
      <c r="AO124" s="159">
        <v>450</v>
      </c>
      <c r="AP124" s="159">
        <v>530</v>
      </c>
      <c r="AQ124" s="69">
        <v>0.34246575342465752</v>
      </c>
      <c r="AR124" s="69">
        <v>6.8493150684931503E-2</v>
      </c>
      <c r="AS124" s="60" t="s">
        <v>318</v>
      </c>
    </row>
    <row r="125" spans="1:45" ht="12" customHeight="1">
      <c r="A125" s="22"/>
      <c r="B125" s="6" t="s">
        <v>132</v>
      </c>
      <c r="C125" s="259">
        <v>162</v>
      </c>
      <c r="D125" s="260">
        <v>380</v>
      </c>
      <c r="E125" s="261">
        <v>-0.05</v>
      </c>
      <c r="F125" s="260">
        <v>330</v>
      </c>
      <c r="G125" s="260">
        <v>450</v>
      </c>
      <c r="H125" s="261">
        <v>0.26666666666666666</v>
      </c>
      <c r="I125" s="261">
        <v>5.333333333333333E-2</v>
      </c>
      <c r="J125" s="158">
        <v>336</v>
      </c>
      <c r="K125" s="159">
        <v>470</v>
      </c>
      <c r="L125" s="69">
        <v>0</v>
      </c>
      <c r="M125" s="159">
        <v>400</v>
      </c>
      <c r="N125" s="159">
        <v>550</v>
      </c>
      <c r="O125" s="69">
        <v>0.38235294117647056</v>
      </c>
      <c r="P125" s="69">
        <v>7.647058823529411E-2</v>
      </c>
      <c r="Q125" s="259">
        <v>79</v>
      </c>
      <c r="R125" s="260">
        <v>510</v>
      </c>
      <c r="S125" s="261">
        <v>3.4482758620689655E-2</v>
      </c>
      <c r="T125" s="260">
        <v>465</v>
      </c>
      <c r="U125" s="260">
        <v>665</v>
      </c>
      <c r="V125" s="261">
        <v>0.34210526315789475</v>
      </c>
      <c r="W125" s="261">
        <v>6.8421052631578952E-2</v>
      </c>
      <c r="X125" s="158">
        <v>105</v>
      </c>
      <c r="Y125" s="159">
        <v>430</v>
      </c>
      <c r="Z125" s="69">
        <v>4.6728971962616819E-3</v>
      </c>
      <c r="AA125" s="159">
        <v>405</v>
      </c>
      <c r="AB125" s="159">
        <v>475</v>
      </c>
      <c r="AC125" s="69">
        <v>0.28358208955223879</v>
      </c>
      <c r="AD125" s="69">
        <v>5.6716417910447757E-2</v>
      </c>
      <c r="AE125" s="259">
        <v>431</v>
      </c>
      <c r="AF125" s="260">
        <v>470</v>
      </c>
      <c r="AG125" s="261">
        <v>4.4444444444444446E-2</v>
      </c>
      <c r="AH125" s="260">
        <v>440</v>
      </c>
      <c r="AI125" s="260">
        <v>520</v>
      </c>
      <c r="AJ125" s="261">
        <v>0.34285714285714286</v>
      </c>
      <c r="AK125" s="261">
        <v>6.8571428571428575E-2</v>
      </c>
      <c r="AL125" s="158">
        <v>74</v>
      </c>
      <c r="AM125" s="159">
        <v>550</v>
      </c>
      <c r="AN125" s="69">
        <v>3.7735849056603772E-2</v>
      </c>
      <c r="AO125" s="159">
        <v>500</v>
      </c>
      <c r="AP125" s="159">
        <v>650</v>
      </c>
      <c r="AQ125" s="69">
        <v>0.15789473684210525</v>
      </c>
      <c r="AR125" s="69">
        <v>3.1578947368421054E-2</v>
      </c>
      <c r="AS125" s="60" t="s">
        <v>318</v>
      </c>
    </row>
    <row r="126" spans="1:45" ht="12" customHeight="1">
      <c r="A126" s="22"/>
      <c r="B126" s="6" t="s">
        <v>160</v>
      </c>
      <c r="C126" s="259">
        <v>109</v>
      </c>
      <c r="D126" s="260">
        <v>340</v>
      </c>
      <c r="E126" s="261">
        <v>6.25E-2</v>
      </c>
      <c r="F126" s="260">
        <v>300</v>
      </c>
      <c r="G126" s="260">
        <v>350</v>
      </c>
      <c r="H126" s="261">
        <v>0.47826086956521741</v>
      </c>
      <c r="I126" s="261">
        <v>9.5652173913043481E-2</v>
      </c>
      <c r="J126" s="158">
        <v>131</v>
      </c>
      <c r="K126" s="159">
        <v>400</v>
      </c>
      <c r="L126" s="69">
        <v>0</v>
      </c>
      <c r="M126" s="159">
        <v>375</v>
      </c>
      <c r="N126" s="159">
        <v>450</v>
      </c>
      <c r="O126" s="69">
        <v>0.26984126984126983</v>
      </c>
      <c r="P126" s="69">
        <v>5.3968253968253964E-2</v>
      </c>
      <c r="Q126" s="259">
        <v>34</v>
      </c>
      <c r="R126" s="260">
        <v>580</v>
      </c>
      <c r="S126" s="261">
        <v>0.11538461538461539</v>
      </c>
      <c r="T126" s="260">
        <v>540</v>
      </c>
      <c r="U126" s="260">
        <v>610</v>
      </c>
      <c r="V126" s="261">
        <v>0.31818181818181818</v>
      </c>
      <c r="W126" s="261">
        <v>6.363636363636363E-2</v>
      </c>
      <c r="X126" s="158">
        <v>67</v>
      </c>
      <c r="Y126" s="159">
        <v>460</v>
      </c>
      <c r="Z126" s="69">
        <v>6.9767441860465115E-2</v>
      </c>
      <c r="AA126" s="159">
        <v>430</v>
      </c>
      <c r="AB126" s="159">
        <v>500</v>
      </c>
      <c r="AC126" s="69">
        <v>0.31428571428571428</v>
      </c>
      <c r="AD126" s="69">
        <v>6.2857142857142861E-2</v>
      </c>
      <c r="AE126" s="259">
        <v>224</v>
      </c>
      <c r="AF126" s="260">
        <v>520</v>
      </c>
      <c r="AG126" s="261">
        <v>4.4176706827309238E-2</v>
      </c>
      <c r="AH126" s="260">
        <v>470</v>
      </c>
      <c r="AI126" s="260">
        <v>580</v>
      </c>
      <c r="AJ126" s="261">
        <v>0.3</v>
      </c>
      <c r="AK126" s="261">
        <v>0.06</v>
      </c>
      <c r="AL126" s="158">
        <v>79</v>
      </c>
      <c r="AM126" s="159">
        <v>650</v>
      </c>
      <c r="AN126" s="69">
        <v>4.8387096774193547E-2</v>
      </c>
      <c r="AO126" s="159">
        <v>580</v>
      </c>
      <c r="AP126" s="159">
        <v>730</v>
      </c>
      <c r="AQ126" s="69">
        <v>0.31845841784989859</v>
      </c>
      <c r="AR126" s="69">
        <v>6.3691683569979715E-2</v>
      </c>
      <c r="AS126" s="60" t="s">
        <v>318</v>
      </c>
    </row>
    <row r="127" spans="1:45" ht="12" customHeight="1">
      <c r="A127" s="22"/>
      <c r="B127" s="6" t="s">
        <v>144</v>
      </c>
      <c r="C127" s="259" t="s">
        <v>227</v>
      </c>
      <c r="D127" s="260" t="s">
        <v>227</v>
      </c>
      <c r="E127" s="261" t="s">
        <v>227</v>
      </c>
      <c r="F127" s="260" t="s">
        <v>227</v>
      </c>
      <c r="G127" s="260" t="s">
        <v>227</v>
      </c>
      <c r="H127" s="261" t="s">
        <v>227</v>
      </c>
      <c r="I127" s="261" t="s">
        <v>227</v>
      </c>
      <c r="J127" s="158">
        <v>25</v>
      </c>
      <c r="K127" s="159">
        <v>410</v>
      </c>
      <c r="L127" s="69">
        <v>5.128205128205128E-2</v>
      </c>
      <c r="M127" s="159">
        <v>390</v>
      </c>
      <c r="N127" s="159">
        <v>440</v>
      </c>
      <c r="O127" s="69">
        <v>0.28125</v>
      </c>
      <c r="P127" s="69">
        <v>5.6250000000000001E-2</v>
      </c>
      <c r="Q127" s="259">
        <v>23</v>
      </c>
      <c r="R127" s="260">
        <v>480</v>
      </c>
      <c r="S127" s="261">
        <v>7.8651685393258425E-2</v>
      </c>
      <c r="T127" s="260">
        <v>445</v>
      </c>
      <c r="U127" s="260">
        <v>500</v>
      </c>
      <c r="V127" s="261">
        <v>0.29729729729729731</v>
      </c>
      <c r="W127" s="261">
        <v>5.9459459459459463E-2</v>
      </c>
      <c r="X127" s="158">
        <v>17</v>
      </c>
      <c r="Y127" s="159">
        <v>420</v>
      </c>
      <c r="Z127" s="69">
        <v>4.2183622828784122E-2</v>
      </c>
      <c r="AA127" s="159">
        <v>410</v>
      </c>
      <c r="AB127" s="159">
        <v>430</v>
      </c>
      <c r="AC127" s="69">
        <v>0.27272727272727271</v>
      </c>
      <c r="AD127" s="69">
        <v>5.4545454545454543E-2</v>
      </c>
      <c r="AE127" s="259">
        <v>151</v>
      </c>
      <c r="AF127" s="260">
        <v>495</v>
      </c>
      <c r="AG127" s="261">
        <v>3.125E-2</v>
      </c>
      <c r="AH127" s="260">
        <v>465</v>
      </c>
      <c r="AI127" s="260">
        <v>525</v>
      </c>
      <c r="AJ127" s="261">
        <v>0.26923076923076922</v>
      </c>
      <c r="AK127" s="261">
        <v>5.3846153846153842E-2</v>
      </c>
      <c r="AL127" s="158">
        <v>281</v>
      </c>
      <c r="AM127" s="159">
        <v>580</v>
      </c>
      <c r="AN127" s="69">
        <v>3.5714285714285712E-2</v>
      </c>
      <c r="AO127" s="159">
        <v>550</v>
      </c>
      <c r="AP127" s="159">
        <v>610</v>
      </c>
      <c r="AQ127" s="69">
        <v>0.25269978401727861</v>
      </c>
      <c r="AR127" s="69">
        <v>5.0539956803455723E-2</v>
      </c>
      <c r="AS127" s="60" t="s">
        <v>318</v>
      </c>
    </row>
    <row r="128" spans="1:45" ht="12" customHeight="1">
      <c r="A128" s="22"/>
      <c r="B128" s="6" t="s">
        <v>138</v>
      </c>
      <c r="C128" s="259">
        <v>41</v>
      </c>
      <c r="D128" s="260">
        <v>320</v>
      </c>
      <c r="E128" s="261">
        <v>0</v>
      </c>
      <c r="F128" s="260">
        <v>300</v>
      </c>
      <c r="G128" s="260">
        <v>350</v>
      </c>
      <c r="H128" s="261">
        <v>0.39130434782608697</v>
      </c>
      <c r="I128" s="261">
        <v>7.8260869565217397E-2</v>
      </c>
      <c r="J128" s="158">
        <v>90</v>
      </c>
      <c r="K128" s="159">
        <v>430</v>
      </c>
      <c r="L128" s="69">
        <v>2.3809523809523808E-2</v>
      </c>
      <c r="M128" s="159">
        <v>415</v>
      </c>
      <c r="N128" s="159">
        <v>460</v>
      </c>
      <c r="O128" s="69">
        <v>0.32307692307692309</v>
      </c>
      <c r="P128" s="69">
        <v>6.4615384615384616E-2</v>
      </c>
      <c r="Q128" s="259">
        <v>33</v>
      </c>
      <c r="R128" s="260">
        <v>560</v>
      </c>
      <c r="S128" s="261">
        <v>-3.4482758620689655E-2</v>
      </c>
      <c r="T128" s="260">
        <v>520</v>
      </c>
      <c r="U128" s="260">
        <v>600</v>
      </c>
      <c r="V128" s="261">
        <v>0.24444444444444444</v>
      </c>
      <c r="W128" s="261">
        <v>4.8888888888888885E-2</v>
      </c>
      <c r="X128" s="158">
        <v>29</v>
      </c>
      <c r="Y128" s="159">
        <v>460</v>
      </c>
      <c r="Z128" s="69">
        <v>2.2222222222222223E-2</v>
      </c>
      <c r="AA128" s="159">
        <v>410</v>
      </c>
      <c r="AB128" s="159">
        <v>500</v>
      </c>
      <c r="AC128" s="69">
        <v>0.27777777777777779</v>
      </c>
      <c r="AD128" s="69">
        <v>5.5555555555555559E-2</v>
      </c>
      <c r="AE128" s="259">
        <v>91</v>
      </c>
      <c r="AF128" s="260">
        <v>580</v>
      </c>
      <c r="AG128" s="261">
        <v>0.10476190476190476</v>
      </c>
      <c r="AH128" s="260">
        <v>500</v>
      </c>
      <c r="AI128" s="260">
        <v>650</v>
      </c>
      <c r="AJ128" s="261">
        <v>0.38095238095238093</v>
      </c>
      <c r="AK128" s="261">
        <v>7.6190476190476183E-2</v>
      </c>
      <c r="AL128" s="158">
        <v>44</v>
      </c>
      <c r="AM128" s="159">
        <v>696</v>
      </c>
      <c r="AN128" s="69">
        <v>8.6956521739130436E-3</v>
      </c>
      <c r="AO128" s="159">
        <v>650</v>
      </c>
      <c r="AP128" s="159">
        <v>800</v>
      </c>
      <c r="AQ128" s="69">
        <v>0.16</v>
      </c>
      <c r="AR128" s="69">
        <v>3.2000000000000001E-2</v>
      </c>
      <c r="AS128" s="60" t="s">
        <v>318</v>
      </c>
    </row>
    <row r="129" spans="1:45" ht="12" customHeight="1">
      <c r="A129" s="22"/>
      <c r="B129" s="6" t="s">
        <v>140</v>
      </c>
      <c r="C129" s="262">
        <v>54</v>
      </c>
      <c r="D129" s="263">
        <v>328</v>
      </c>
      <c r="E129" s="264">
        <v>5.8064516129032261E-2</v>
      </c>
      <c r="F129" s="263">
        <v>300</v>
      </c>
      <c r="G129" s="263">
        <v>350</v>
      </c>
      <c r="H129" s="264">
        <v>0.49090909090909091</v>
      </c>
      <c r="I129" s="264">
        <v>9.8181818181818176E-2</v>
      </c>
      <c r="J129" s="158">
        <v>97</v>
      </c>
      <c r="K129" s="159">
        <v>420</v>
      </c>
      <c r="L129" s="69">
        <v>0.05</v>
      </c>
      <c r="M129" s="159">
        <v>400</v>
      </c>
      <c r="N129" s="159">
        <v>455</v>
      </c>
      <c r="O129" s="69">
        <v>0.27272727272727271</v>
      </c>
      <c r="P129" s="69">
        <v>5.4545454545454543E-2</v>
      </c>
      <c r="Q129" s="262">
        <v>74</v>
      </c>
      <c r="R129" s="263">
        <v>500</v>
      </c>
      <c r="S129" s="264">
        <v>4.1666666666666664E-2</v>
      </c>
      <c r="T129" s="263">
        <v>480</v>
      </c>
      <c r="U129" s="263">
        <v>540</v>
      </c>
      <c r="V129" s="264">
        <v>0.28205128205128205</v>
      </c>
      <c r="W129" s="264">
        <v>5.6410256410256411E-2</v>
      </c>
      <c r="X129" s="158">
        <v>50</v>
      </c>
      <c r="Y129" s="159">
        <v>445</v>
      </c>
      <c r="Z129" s="69">
        <v>5.9523809523809521E-2</v>
      </c>
      <c r="AA129" s="159">
        <v>390</v>
      </c>
      <c r="AB129" s="159">
        <v>470</v>
      </c>
      <c r="AC129" s="69">
        <v>0.30882352941176472</v>
      </c>
      <c r="AD129" s="69">
        <v>6.1764705882352944E-2</v>
      </c>
      <c r="AE129" s="262">
        <v>325</v>
      </c>
      <c r="AF129" s="263">
        <v>485</v>
      </c>
      <c r="AG129" s="264">
        <v>5.434782608695652E-2</v>
      </c>
      <c r="AH129" s="263">
        <v>460</v>
      </c>
      <c r="AI129" s="263">
        <v>520</v>
      </c>
      <c r="AJ129" s="264">
        <v>0.34722222222222221</v>
      </c>
      <c r="AK129" s="264">
        <v>6.9444444444444448E-2</v>
      </c>
      <c r="AL129" s="158">
        <v>92</v>
      </c>
      <c r="AM129" s="159">
        <v>585</v>
      </c>
      <c r="AN129" s="69">
        <v>6.363636363636363E-2</v>
      </c>
      <c r="AO129" s="159">
        <v>530</v>
      </c>
      <c r="AP129" s="159">
        <v>650</v>
      </c>
      <c r="AQ129" s="69">
        <v>0.32954545454545453</v>
      </c>
      <c r="AR129" s="69">
        <v>6.5909090909090903E-2</v>
      </c>
      <c r="AS129" s="60" t="s">
        <v>318</v>
      </c>
    </row>
    <row r="130" spans="1:45" s="22" customFormat="1" ht="12" customHeight="1">
      <c r="B130" s="265" t="s">
        <v>192</v>
      </c>
      <c r="C130" s="251">
        <v>563</v>
      </c>
      <c r="D130" s="252">
        <v>340</v>
      </c>
      <c r="E130" s="253">
        <v>6.25E-2</v>
      </c>
      <c r="F130" s="252">
        <v>300</v>
      </c>
      <c r="G130" s="252">
        <v>380</v>
      </c>
      <c r="H130" s="253">
        <v>0.36</v>
      </c>
      <c r="I130" s="253">
        <v>7.1999999999999995E-2</v>
      </c>
      <c r="J130" s="251">
        <v>1084</v>
      </c>
      <c r="K130" s="252">
        <v>425</v>
      </c>
      <c r="L130" s="253">
        <v>2.9055690072639227E-2</v>
      </c>
      <c r="M130" s="252">
        <v>395</v>
      </c>
      <c r="N130" s="252">
        <v>470</v>
      </c>
      <c r="O130" s="253">
        <v>0.30769230769230771</v>
      </c>
      <c r="P130" s="253">
        <v>6.1538461538461542E-2</v>
      </c>
      <c r="Q130" s="251">
        <v>391</v>
      </c>
      <c r="R130" s="252">
        <v>500</v>
      </c>
      <c r="S130" s="253">
        <v>4.1666666666666664E-2</v>
      </c>
      <c r="T130" s="252">
        <v>455</v>
      </c>
      <c r="U130" s="252">
        <v>560</v>
      </c>
      <c r="V130" s="253">
        <v>0.28205128205128205</v>
      </c>
      <c r="W130" s="253">
        <v>5.6410256410256411E-2</v>
      </c>
      <c r="X130" s="251">
        <v>459</v>
      </c>
      <c r="Y130" s="252">
        <v>430</v>
      </c>
      <c r="Z130" s="253">
        <v>4.878048780487805E-2</v>
      </c>
      <c r="AA130" s="252">
        <v>380</v>
      </c>
      <c r="AB130" s="252">
        <v>460</v>
      </c>
      <c r="AC130" s="253">
        <v>0.30303030303030304</v>
      </c>
      <c r="AD130" s="253">
        <v>6.0606060606060608E-2</v>
      </c>
      <c r="AE130" s="251">
        <v>2485</v>
      </c>
      <c r="AF130" s="252">
        <v>480</v>
      </c>
      <c r="AG130" s="253">
        <v>4.3478260869565216E-2</v>
      </c>
      <c r="AH130" s="252">
        <v>440</v>
      </c>
      <c r="AI130" s="252">
        <v>520</v>
      </c>
      <c r="AJ130" s="253">
        <v>0.29729729729729731</v>
      </c>
      <c r="AK130" s="253">
        <v>5.9459459459459463E-2</v>
      </c>
      <c r="AL130" s="251">
        <v>1172</v>
      </c>
      <c r="AM130" s="252">
        <v>565</v>
      </c>
      <c r="AN130" s="253">
        <v>2.7272727272727271E-2</v>
      </c>
      <c r="AO130" s="252">
        <v>520</v>
      </c>
      <c r="AP130" s="252">
        <v>630</v>
      </c>
      <c r="AQ130" s="253">
        <v>0.25555555555555554</v>
      </c>
      <c r="AR130" s="253">
        <v>5.1111111111111107E-2</v>
      </c>
      <c r="AS130" s="270"/>
    </row>
    <row r="131" spans="1:45" ht="12" customHeight="1">
      <c r="A131" s="22" t="s">
        <v>139</v>
      </c>
      <c r="B131" s="6" t="s">
        <v>139</v>
      </c>
      <c r="C131" s="267">
        <v>73</v>
      </c>
      <c r="D131" s="268">
        <v>275</v>
      </c>
      <c r="E131" s="269">
        <v>-1.7857142857142856E-2</v>
      </c>
      <c r="F131" s="268">
        <v>221</v>
      </c>
      <c r="G131" s="268">
        <v>300</v>
      </c>
      <c r="H131" s="269">
        <v>0.44736842105263158</v>
      </c>
      <c r="I131" s="269">
        <v>8.9473684210526316E-2</v>
      </c>
      <c r="J131" s="158">
        <v>183</v>
      </c>
      <c r="K131" s="159">
        <v>350</v>
      </c>
      <c r="L131" s="69">
        <v>2.9411764705882353E-2</v>
      </c>
      <c r="M131" s="159">
        <v>330</v>
      </c>
      <c r="N131" s="159">
        <v>380</v>
      </c>
      <c r="O131" s="69">
        <v>0.29629629629629628</v>
      </c>
      <c r="P131" s="69">
        <v>5.9259259259259255E-2</v>
      </c>
      <c r="Q131" s="267">
        <v>81</v>
      </c>
      <c r="R131" s="268">
        <v>400</v>
      </c>
      <c r="S131" s="269">
        <v>5.0251256281407036E-3</v>
      </c>
      <c r="T131" s="268">
        <v>380</v>
      </c>
      <c r="U131" s="268">
        <v>420</v>
      </c>
      <c r="V131" s="269">
        <v>0.25</v>
      </c>
      <c r="W131" s="269">
        <v>0.05</v>
      </c>
      <c r="X131" s="158">
        <v>177</v>
      </c>
      <c r="Y131" s="159">
        <v>360</v>
      </c>
      <c r="Z131" s="69">
        <v>2.8571428571428571E-2</v>
      </c>
      <c r="AA131" s="159">
        <v>350</v>
      </c>
      <c r="AB131" s="159">
        <v>380</v>
      </c>
      <c r="AC131" s="69">
        <v>0.2857142857142857</v>
      </c>
      <c r="AD131" s="69">
        <v>5.7142857142857141E-2</v>
      </c>
      <c r="AE131" s="267">
        <v>608</v>
      </c>
      <c r="AF131" s="268">
        <v>403</v>
      </c>
      <c r="AG131" s="269">
        <v>2.0253164556962026E-2</v>
      </c>
      <c r="AH131" s="268">
        <v>383</v>
      </c>
      <c r="AI131" s="268">
        <v>450</v>
      </c>
      <c r="AJ131" s="269">
        <v>0.24</v>
      </c>
      <c r="AK131" s="269">
        <v>4.8000000000000001E-2</v>
      </c>
      <c r="AL131" s="158">
        <v>178</v>
      </c>
      <c r="AM131" s="159">
        <v>470</v>
      </c>
      <c r="AN131" s="69">
        <v>0</v>
      </c>
      <c r="AO131" s="159">
        <v>435</v>
      </c>
      <c r="AP131" s="159">
        <v>520</v>
      </c>
      <c r="AQ131" s="69">
        <v>0.189873417721519</v>
      </c>
      <c r="AR131" s="69">
        <v>3.7974683544303799E-2</v>
      </c>
      <c r="AS131" s="60" t="s">
        <v>318</v>
      </c>
    </row>
    <row r="132" spans="1:45" ht="12" customHeight="1">
      <c r="A132" s="22"/>
      <c r="B132" s="6" t="s">
        <v>143</v>
      </c>
      <c r="C132" s="259">
        <v>10</v>
      </c>
      <c r="D132" s="260">
        <v>271</v>
      </c>
      <c r="E132" s="261">
        <v>-3.9007092198581561E-2</v>
      </c>
      <c r="F132" s="260">
        <v>262</v>
      </c>
      <c r="G132" s="260">
        <v>310</v>
      </c>
      <c r="H132" s="261">
        <v>0.4263157894736842</v>
      </c>
      <c r="I132" s="261">
        <v>8.5263157894736846E-2</v>
      </c>
      <c r="J132" s="158">
        <v>23</v>
      </c>
      <c r="K132" s="159">
        <v>350</v>
      </c>
      <c r="L132" s="69">
        <v>6.0606060606060608E-2</v>
      </c>
      <c r="M132" s="159">
        <v>325</v>
      </c>
      <c r="N132" s="159">
        <v>390</v>
      </c>
      <c r="O132" s="69">
        <v>0.44032921810699588</v>
      </c>
      <c r="P132" s="69">
        <v>8.8065843621399173E-2</v>
      </c>
      <c r="Q132" s="259">
        <v>17</v>
      </c>
      <c r="R132" s="260">
        <v>390</v>
      </c>
      <c r="S132" s="261">
        <v>5.4054054054054057E-2</v>
      </c>
      <c r="T132" s="260">
        <v>360</v>
      </c>
      <c r="U132" s="260">
        <v>400</v>
      </c>
      <c r="V132" s="261">
        <v>0.18902439024390244</v>
      </c>
      <c r="W132" s="261">
        <v>3.7804878048780487E-2</v>
      </c>
      <c r="X132" s="158" t="s">
        <v>227</v>
      </c>
      <c r="Y132" s="159" t="s">
        <v>227</v>
      </c>
      <c r="Z132" s="69" t="s">
        <v>227</v>
      </c>
      <c r="AA132" s="159" t="s">
        <v>227</v>
      </c>
      <c r="AB132" s="159" t="s">
        <v>227</v>
      </c>
      <c r="AC132" s="69" t="s">
        <v>227</v>
      </c>
      <c r="AD132" s="69" t="s">
        <v>227</v>
      </c>
      <c r="AE132" s="259">
        <v>55</v>
      </c>
      <c r="AF132" s="260">
        <v>415</v>
      </c>
      <c r="AG132" s="261">
        <v>5.0632911392405063E-2</v>
      </c>
      <c r="AH132" s="260">
        <v>390</v>
      </c>
      <c r="AI132" s="260">
        <v>450</v>
      </c>
      <c r="AJ132" s="261">
        <v>0.20289855072463769</v>
      </c>
      <c r="AK132" s="261">
        <v>4.057971014492754E-2</v>
      </c>
      <c r="AL132" s="158">
        <v>43</v>
      </c>
      <c r="AM132" s="159">
        <v>480</v>
      </c>
      <c r="AN132" s="69">
        <v>2.1276595744680851E-2</v>
      </c>
      <c r="AO132" s="159">
        <v>440</v>
      </c>
      <c r="AP132" s="159">
        <v>550</v>
      </c>
      <c r="AQ132" s="69">
        <v>0.18518518518518517</v>
      </c>
      <c r="AR132" s="69">
        <v>3.7037037037037035E-2</v>
      </c>
      <c r="AS132" s="60" t="s">
        <v>318</v>
      </c>
    </row>
    <row r="133" spans="1:45" ht="12" customHeight="1">
      <c r="A133" s="22"/>
      <c r="B133" s="6" t="s">
        <v>147</v>
      </c>
      <c r="C133" s="259">
        <v>84</v>
      </c>
      <c r="D133" s="260">
        <v>300</v>
      </c>
      <c r="E133" s="261">
        <v>0.15384615384615385</v>
      </c>
      <c r="F133" s="260">
        <v>257</v>
      </c>
      <c r="G133" s="260">
        <v>379</v>
      </c>
      <c r="H133" s="261">
        <v>0.13207547169811321</v>
      </c>
      <c r="I133" s="261">
        <v>2.6415094339622643E-2</v>
      </c>
      <c r="J133" s="158">
        <v>116</v>
      </c>
      <c r="K133" s="159">
        <v>350</v>
      </c>
      <c r="L133" s="69">
        <v>6.0606060606060608E-2</v>
      </c>
      <c r="M133" s="159">
        <v>320</v>
      </c>
      <c r="N133" s="159">
        <v>360</v>
      </c>
      <c r="O133" s="69">
        <v>0.34615384615384615</v>
      </c>
      <c r="P133" s="69">
        <v>6.9230769230769235E-2</v>
      </c>
      <c r="Q133" s="259">
        <v>34</v>
      </c>
      <c r="R133" s="260">
        <v>390</v>
      </c>
      <c r="S133" s="261">
        <v>6.8493150684931503E-2</v>
      </c>
      <c r="T133" s="260">
        <v>370</v>
      </c>
      <c r="U133" s="260">
        <v>420</v>
      </c>
      <c r="V133" s="261">
        <v>0.3</v>
      </c>
      <c r="W133" s="261">
        <v>0.06</v>
      </c>
      <c r="X133" s="158">
        <v>67</v>
      </c>
      <c r="Y133" s="159">
        <v>350</v>
      </c>
      <c r="Z133" s="69">
        <v>2.9411764705882353E-2</v>
      </c>
      <c r="AA133" s="159">
        <v>340</v>
      </c>
      <c r="AB133" s="159">
        <v>370</v>
      </c>
      <c r="AC133" s="69">
        <v>0.27272727272727271</v>
      </c>
      <c r="AD133" s="69">
        <v>5.4545454545454543E-2</v>
      </c>
      <c r="AE133" s="259">
        <v>385</v>
      </c>
      <c r="AF133" s="260">
        <v>400</v>
      </c>
      <c r="AG133" s="261">
        <v>2.564102564102564E-2</v>
      </c>
      <c r="AH133" s="260">
        <v>380</v>
      </c>
      <c r="AI133" s="260">
        <v>420</v>
      </c>
      <c r="AJ133" s="261">
        <v>0.29032258064516131</v>
      </c>
      <c r="AK133" s="261">
        <v>5.8064516129032261E-2</v>
      </c>
      <c r="AL133" s="158">
        <v>749</v>
      </c>
      <c r="AM133" s="159">
        <v>450</v>
      </c>
      <c r="AN133" s="69">
        <v>0</v>
      </c>
      <c r="AO133" s="159">
        <v>440</v>
      </c>
      <c r="AP133" s="159">
        <v>470</v>
      </c>
      <c r="AQ133" s="69">
        <v>0.18421052631578946</v>
      </c>
      <c r="AR133" s="69">
        <v>3.6842105263157891E-2</v>
      </c>
      <c r="AS133" s="60" t="s">
        <v>318</v>
      </c>
    </row>
    <row r="134" spans="1:45" ht="12" customHeight="1">
      <c r="A134" s="22"/>
      <c r="B134" s="6" t="s">
        <v>151</v>
      </c>
      <c r="C134" s="262">
        <v>68</v>
      </c>
      <c r="D134" s="263">
        <v>285</v>
      </c>
      <c r="E134" s="264">
        <v>0.14000000000000001</v>
      </c>
      <c r="F134" s="263">
        <v>250</v>
      </c>
      <c r="G134" s="263">
        <v>300</v>
      </c>
      <c r="H134" s="264">
        <v>0.58333333333333337</v>
      </c>
      <c r="I134" s="264">
        <v>0.11666666666666667</v>
      </c>
      <c r="J134" s="158">
        <v>99</v>
      </c>
      <c r="K134" s="159">
        <v>350</v>
      </c>
      <c r="L134" s="69">
        <v>2.9411764705882353E-2</v>
      </c>
      <c r="M134" s="159">
        <v>320</v>
      </c>
      <c r="N134" s="159">
        <v>380</v>
      </c>
      <c r="O134" s="69">
        <v>0.34615384615384615</v>
      </c>
      <c r="P134" s="69">
        <v>6.9230769230769235E-2</v>
      </c>
      <c r="Q134" s="262">
        <v>31</v>
      </c>
      <c r="R134" s="263">
        <v>410</v>
      </c>
      <c r="S134" s="264">
        <v>3.7974683544303799E-2</v>
      </c>
      <c r="T134" s="263">
        <v>395</v>
      </c>
      <c r="U134" s="263">
        <v>430</v>
      </c>
      <c r="V134" s="264">
        <v>0.24242424242424243</v>
      </c>
      <c r="W134" s="264">
        <v>4.8484848484848485E-2</v>
      </c>
      <c r="X134" s="158">
        <v>67</v>
      </c>
      <c r="Y134" s="159">
        <v>370</v>
      </c>
      <c r="Z134" s="69">
        <v>5.7142857142857141E-2</v>
      </c>
      <c r="AA134" s="159">
        <v>350</v>
      </c>
      <c r="AB134" s="159">
        <v>398</v>
      </c>
      <c r="AC134" s="69">
        <v>0.32142857142857145</v>
      </c>
      <c r="AD134" s="69">
        <v>6.4285714285714293E-2</v>
      </c>
      <c r="AE134" s="262">
        <v>520</v>
      </c>
      <c r="AF134" s="263">
        <v>410</v>
      </c>
      <c r="AG134" s="264">
        <v>3.7974683544303799E-2</v>
      </c>
      <c r="AH134" s="263">
        <v>380</v>
      </c>
      <c r="AI134" s="263">
        <v>435</v>
      </c>
      <c r="AJ134" s="264">
        <v>0.24242424242424243</v>
      </c>
      <c r="AK134" s="264">
        <v>4.8484848484848485E-2</v>
      </c>
      <c r="AL134" s="158">
        <v>588</v>
      </c>
      <c r="AM134" s="159">
        <v>470</v>
      </c>
      <c r="AN134" s="69">
        <v>2.1739130434782608E-2</v>
      </c>
      <c r="AO134" s="159">
        <v>450</v>
      </c>
      <c r="AP134" s="159">
        <v>510</v>
      </c>
      <c r="AQ134" s="69">
        <v>0.17499999999999999</v>
      </c>
      <c r="AR134" s="69">
        <v>3.4999999999999996E-2</v>
      </c>
      <c r="AS134" s="60" t="s">
        <v>318</v>
      </c>
    </row>
    <row r="135" spans="1:45" s="22" customFormat="1" ht="12" customHeight="1">
      <c r="B135" s="265" t="s">
        <v>192</v>
      </c>
      <c r="C135" s="251">
        <v>235</v>
      </c>
      <c r="D135" s="252">
        <v>285</v>
      </c>
      <c r="E135" s="253">
        <v>5.5555555555555552E-2</v>
      </c>
      <c r="F135" s="252">
        <v>250</v>
      </c>
      <c r="G135" s="252">
        <v>320</v>
      </c>
      <c r="H135" s="253">
        <v>0.5</v>
      </c>
      <c r="I135" s="253">
        <v>0.1</v>
      </c>
      <c r="J135" s="251">
        <v>421</v>
      </c>
      <c r="K135" s="252">
        <v>350</v>
      </c>
      <c r="L135" s="253">
        <v>2.9411764705882353E-2</v>
      </c>
      <c r="M135" s="252">
        <v>330</v>
      </c>
      <c r="N135" s="252">
        <v>375</v>
      </c>
      <c r="O135" s="253">
        <v>0.34615384615384615</v>
      </c>
      <c r="P135" s="253">
        <v>6.9230769230769235E-2</v>
      </c>
      <c r="Q135" s="251">
        <v>163</v>
      </c>
      <c r="R135" s="252">
        <v>400</v>
      </c>
      <c r="S135" s="253">
        <v>3.0927835051546393E-2</v>
      </c>
      <c r="T135" s="252">
        <v>380</v>
      </c>
      <c r="U135" s="252">
        <v>420</v>
      </c>
      <c r="V135" s="253">
        <v>0.25</v>
      </c>
      <c r="W135" s="253">
        <v>0.05</v>
      </c>
      <c r="X135" s="251">
        <v>319</v>
      </c>
      <c r="Y135" s="252">
        <v>360</v>
      </c>
      <c r="Z135" s="253">
        <v>2.8571428571428571E-2</v>
      </c>
      <c r="AA135" s="252">
        <v>345</v>
      </c>
      <c r="AB135" s="252">
        <v>380</v>
      </c>
      <c r="AC135" s="253">
        <v>0.2857142857142857</v>
      </c>
      <c r="AD135" s="253">
        <v>5.7142857142857141E-2</v>
      </c>
      <c r="AE135" s="251">
        <v>1568</v>
      </c>
      <c r="AF135" s="252">
        <v>400</v>
      </c>
      <c r="AG135" s="253">
        <v>2.564102564102564E-2</v>
      </c>
      <c r="AH135" s="252">
        <v>380</v>
      </c>
      <c r="AI135" s="252">
        <v>430</v>
      </c>
      <c r="AJ135" s="253">
        <v>0.21212121212121213</v>
      </c>
      <c r="AK135" s="253">
        <v>4.2424242424242427E-2</v>
      </c>
      <c r="AL135" s="251">
        <v>1558</v>
      </c>
      <c r="AM135" s="252">
        <v>460</v>
      </c>
      <c r="AN135" s="253">
        <v>2.2222222222222223E-2</v>
      </c>
      <c r="AO135" s="252">
        <v>440</v>
      </c>
      <c r="AP135" s="252">
        <v>490</v>
      </c>
      <c r="AQ135" s="253">
        <v>0.17948717948717949</v>
      </c>
      <c r="AR135" s="253">
        <v>3.5897435897435895E-2</v>
      </c>
      <c r="AS135" s="270"/>
    </row>
    <row r="136" spans="1:45" ht="12" customHeight="1">
      <c r="A136" s="22" t="s">
        <v>319</v>
      </c>
      <c r="B136" s="6" t="s">
        <v>319</v>
      </c>
      <c r="C136" s="267">
        <v>11</v>
      </c>
      <c r="D136" s="268">
        <v>320</v>
      </c>
      <c r="E136" s="269">
        <v>0.14285714285714285</v>
      </c>
      <c r="F136" s="268">
        <v>270</v>
      </c>
      <c r="G136" s="268">
        <v>445</v>
      </c>
      <c r="H136" s="269">
        <v>0.45454545454545453</v>
      </c>
      <c r="I136" s="269">
        <v>9.0909090909090912E-2</v>
      </c>
      <c r="J136" s="158">
        <v>58</v>
      </c>
      <c r="K136" s="159">
        <v>400</v>
      </c>
      <c r="L136" s="69">
        <v>2.564102564102564E-2</v>
      </c>
      <c r="M136" s="159">
        <v>360</v>
      </c>
      <c r="N136" s="159">
        <v>450</v>
      </c>
      <c r="O136" s="69">
        <v>0.46520146520146521</v>
      </c>
      <c r="P136" s="69">
        <v>9.3040293040293043E-2</v>
      </c>
      <c r="Q136" s="267">
        <v>10</v>
      </c>
      <c r="R136" s="268">
        <v>475</v>
      </c>
      <c r="S136" s="269">
        <v>-0.05</v>
      </c>
      <c r="T136" s="268">
        <v>460</v>
      </c>
      <c r="U136" s="268">
        <v>550</v>
      </c>
      <c r="V136" s="269">
        <v>0.22422680412371135</v>
      </c>
      <c r="W136" s="269">
        <v>4.4845360824742268E-2</v>
      </c>
      <c r="X136" s="158">
        <v>46</v>
      </c>
      <c r="Y136" s="159">
        <v>463</v>
      </c>
      <c r="Z136" s="69">
        <v>0.1575</v>
      </c>
      <c r="AA136" s="159">
        <v>410</v>
      </c>
      <c r="AB136" s="159">
        <v>500</v>
      </c>
      <c r="AC136" s="69">
        <v>0.44687500000000002</v>
      </c>
      <c r="AD136" s="69">
        <v>8.937500000000001E-2</v>
      </c>
      <c r="AE136" s="267">
        <v>136</v>
      </c>
      <c r="AF136" s="268">
        <v>470</v>
      </c>
      <c r="AG136" s="269">
        <v>4.4444444444444446E-2</v>
      </c>
      <c r="AH136" s="268">
        <v>430</v>
      </c>
      <c r="AI136" s="268">
        <v>520</v>
      </c>
      <c r="AJ136" s="269">
        <v>0.34285714285714286</v>
      </c>
      <c r="AK136" s="269">
        <v>6.8571428571428575E-2</v>
      </c>
      <c r="AL136" s="158">
        <v>25</v>
      </c>
      <c r="AM136" s="159">
        <v>570</v>
      </c>
      <c r="AN136" s="69">
        <v>0.11764705882352941</v>
      </c>
      <c r="AO136" s="159">
        <v>490</v>
      </c>
      <c r="AP136" s="159">
        <v>620</v>
      </c>
      <c r="AQ136" s="69">
        <v>0.5</v>
      </c>
      <c r="AR136" s="69">
        <v>0.1</v>
      </c>
      <c r="AS136" s="60" t="s">
        <v>318</v>
      </c>
    </row>
    <row r="137" spans="1:45" ht="12" customHeight="1">
      <c r="A137" s="22"/>
      <c r="B137" s="6" t="s">
        <v>320</v>
      </c>
      <c r="C137" s="259">
        <v>35</v>
      </c>
      <c r="D137" s="260">
        <v>350</v>
      </c>
      <c r="E137" s="261">
        <v>0.25</v>
      </c>
      <c r="F137" s="260">
        <v>300</v>
      </c>
      <c r="G137" s="260">
        <v>350</v>
      </c>
      <c r="H137" s="261">
        <v>0.84210526315789469</v>
      </c>
      <c r="I137" s="261">
        <v>0.16842105263157894</v>
      </c>
      <c r="J137" s="158">
        <v>140</v>
      </c>
      <c r="K137" s="159">
        <v>373</v>
      </c>
      <c r="L137" s="69">
        <v>3.6111111111111108E-2</v>
      </c>
      <c r="M137" s="159">
        <v>350</v>
      </c>
      <c r="N137" s="159">
        <v>405</v>
      </c>
      <c r="O137" s="69">
        <v>0.38148148148148148</v>
      </c>
      <c r="P137" s="69">
        <v>7.6296296296296293E-2</v>
      </c>
      <c r="Q137" s="259">
        <v>46</v>
      </c>
      <c r="R137" s="260">
        <v>450</v>
      </c>
      <c r="S137" s="261">
        <v>4.6511627906976744E-2</v>
      </c>
      <c r="T137" s="260">
        <v>420</v>
      </c>
      <c r="U137" s="260">
        <v>480</v>
      </c>
      <c r="V137" s="261">
        <v>0.36363636363636365</v>
      </c>
      <c r="W137" s="261">
        <v>7.2727272727272724E-2</v>
      </c>
      <c r="X137" s="158">
        <v>59</v>
      </c>
      <c r="Y137" s="159">
        <v>410</v>
      </c>
      <c r="Z137" s="69">
        <v>5.128205128205128E-2</v>
      </c>
      <c r="AA137" s="159">
        <v>390</v>
      </c>
      <c r="AB137" s="159">
        <v>450</v>
      </c>
      <c r="AC137" s="69">
        <v>0.4642857142857143</v>
      </c>
      <c r="AD137" s="69">
        <v>9.285714285714286E-2</v>
      </c>
      <c r="AE137" s="259">
        <v>270</v>
      </c>
      <c r="AF137" s="260">
        <v>470</v>
      </c>
      <c r="AG137" s="261">
        <v>4.4444444444444446E-2</v>
      </c>
      <c r="AH137" s="260">
        <v>440</v>
      </c>
      <c r="AI137" s="260">
        <v>500</v>
      </c>
      <c r="AJ137" s="261">
        <v>0.38235294117647056</v>
      </c>
      <c r="AK137" s="261">
        <v>7.647058823529411E-2</v>
      </c>
      <c r="AL137" s="158">
        <v>99</v>
      </c>
      <c r="AM137" s="159">
        <v>550</v>
      </c>
      <c r="AN137" s="69">
        <v>3.7735849056603772E-2</v>
      </c>
      <c r="AO137" s="159">
        <v>510</v>
      </c>
      <c r="AP137" s="159">
        <v>600</v>
      </c>
      <c r="AQ137" s="69">
        <v>0.375</v>
      </c>
      <c r="AR137" s="69">
        <v>7.4999999999999997E-2</v>
      </c>
      <c r="AS137" s="60" t="s">
        <v>318</v>
      </c>
    </row>
    <row r="138" spans="1:45" ht="12" customHeight="1">
      <c r="A138" s="22"/>
      <c r="B138" s="6" t="s">
        <v>321</v>
      </c>
      <c r="C138" s="259">
        <v>17</v>
      </c>
      <c r="D138" s="260">
        <v>285</v>
      </c>
      <c r="E138" s="261">
        <v>3.6363636363636362E-2</v>
      </c>
      <c r="F138" s="260">
        <v>250</v>
      </c>
      <c r="G138" s="260">
        <v>350</v>
      </c>
      <c r="H138" s="261">
        <v>0.5</v>
      </c>
      <c r="I138" s="261">
        <v>0.1</v>
      </c>
      <c r="J138" s="158">
        <v>56</v>
      </c>
      <c r="K138" s="159">
        <v>380</v>
      </c>
      <c r="L138" s="69">
        <v>8.5714285714285715E-2</v>
      </c>
      <c r="M138" s="159">
        <v>344</v>
      </c>
      <c r="N138" s="159">
        <v>415</v>
      </c>
      <c r="O138" s="69">
        <v>0.43396226415094341</v>
      </c>
      <c r="P138" s="69">
        <v>8.6792452830188688E-2</v>
      </c>
      <c r="Q138" s="259">
        <v>21</v>
      </c>
      <c r="R138" s="260">
        <v>460</v>
      </c>
      <c r="S138" s="261">
        <v>8.7470449172576833E-2</v>
      </c>
      <c r="T138" s="260">
        <v>435</v>
      </c>
      <c r="U138" s="260">
        <v>480</v>
      </c>
      <c r="V138" s="261">
        <v>0.39393939393939392</v>
      </c>
      <c r="W138" s="261">
        <v>7.8787878787878782E-2</v>
      </c>
      <c r="X138" s="158">
        <v>33</v>
      </c>
      <c r="Y138" s="159">
        <v>420</v>
      </c>
      <c r="Z138" s="69">
        <v>0.1111111111111111</v>
      </c>
      <c r="AA138" s="159">
        <v>380</v>
      </c>
      <c r="AB138" s="159">
        <v>450</v>
      </c>
      <c r="AC138" s="69">
        <v>0.5</v>
      </c>
      <c r="AD138" s="69">
        <v>0.1</v>
      </c>
      <c r="AE138" s="259">
        <v>289</v>
      </c>
      <c r="AF138" s="260">
        <v>470</v>
      </c>
      <c r="AG138" s="261">
        <v>4.4444444444444446E-2</v>
      </c>
      <c r="AH138" s="260">
        <v>440</v>
      </c>
      <c r="AI138" s="260">
        <v>495</v>
      </c>
      <c r="AJ138" s="261">
        <v>0.42424242424242425</v>
      </c>
      <c r="AK138" s="261">
        <v>8.4848484848484854E-2</v>
      </c>
      <c r="AL138" s="158">
        <v>83</v>
      </c>
      <c r="AM138" s="159">
        <v>550</v>
      </c>
      <c r="AN138" s="69">
        <v>5.7692307692307696E-2</v>
      </c>
      <c r="AO138" s="159">
        <v>510</v>
      </c>
      <c r="AP138" s="159">
        <v>590</v>
      </c>
      <c r="AQ138" s="69">
        <v>0.41025641025641024</v>
      </c>
      <c r="AR138" s="69">
        <v>8.2051282051282051E-2</v>
      </c>
      <c r="AS138" s="60" t="s">
        <v>318</v>
      </c>
    </row>
    <row r="139" spans="1:45" ht="12" customHeight="1">
      <c r="A139" s="22"/>
      <c r="B139" s="6" t="s">
        <v>322</v>
      </c>
      <c r="C139" s="262">
        <v>22</v>
      </c>
      <c r="D139" s="263">
        <v>271</v>
      </c>
      <c r="E139" s="264">
        <v>3.7037037037037038E-3</v>
      </c>
      <c r="F139" s="263">
        <v>247</v>
      </c>
      <c r="G139" s="263">
        <v>330</v>
      </c>
      <c r="H139" s="264">
        <v>0.41884816753926701</v>
      </c>
      <c r="I139" s="264">
        <v>8.3769633507853408E-2</v>
      </c>
      <c r="J139" s="158">
        <v>84</v>
      </c>
      <c r="K139" s="159">
        <v>375</v>
      </c>
      <c r="L139" s="69">
        <v>2.7397260273972601E-2</v>
      </c>
      <c r="M139" s="159">
        <v>348</v>
      </c>
      <c r="N139" s="159">
        <v>420</v>
      </c>
      <c r="O139" s="69">
        <v>0.3888888888888889</v>
      </c>
      <c r="P139" s="69">
        <v>7.7777777777777779E-2</v>
      </c>
      <c r="Q139" s="262">
        <v>32</v>
      </c>
      <c r="R139" s="263">
        <v>430</v>
      </c>
      <c r="S139" s="264">
        <v>0</v>
      </c>
      <c r="T139" s="263">
        <v>378</v>
      </c>
      <c r="U139" s="263">
        <v>510</v>
      </c>
      <c r="V139" s="264">
        <v>0.43333333333333335</v>
      </c>
      <c r="W139" s="264">
        <v>8.666666666666667E-2</v>
      </c>
      <c r="X139" s="158">
        <v>71</v>
      </c>
      <c r="Y139" s="159">
        <v>400</v>
      </c>
      <c r="Z139" s="69">
        <v>5.2631578947368418E-2</v>
      </c>
      <c r="AA139" s="159">
        <v>380</v>
      </c>
      <c r="AB139" s="159">
        <v>440</v>
      </c>
      <c r="AC139" s="69">
        <v>0.42857142857142855</v>
      </c>
      <c r="AD139" s="69">
        <v>8.5714285714285715E-2</v>
      </c>
      <c r="AE139" s="262">
        <v>373</v>
      </c>
      <c r="AF139" s="263">
        <v>470</v>
      </c>
      <c r="AG139" s="264">
        <v>6.8181818181818177E-2</v>
      </c>
      <c r="AH139" s="263">
        <v>430</v>
      </c>
      <c r="AI139" s="263">
        <v>500</v>
      </c>
      <c r="AJ139" s="264">
        <v>0.46875</v>
      </c>
      <c r="AK139" s="264">
        <v>9.375E-2</v>
      </c>
      <c r="AL139" s="158">
        <v>202</v>
      </c>
      <c r="AM139" s="159">
        <v>540</v>
      </c>
      <c r="AN139" s="69">
        <v>0.08</v>
      </c>
      <c r="AO139" s="159">
        <v>500</v>
      </c>
      <c r="AP139" s="159">
        <v>570</v>
      </c>
      <c r="AQ139" s="69">
        <v>0.5</v>
      </c>
      <c r="AR139" s="69">
        <v>0.1</v>
      </c>
      <c r="AS139" s="60" t="s">
        <v>318</v>
      </c>
    </row>
    <row r="140" spans="1:45" s="22" customFormat="1" ht="12" customHeight="1">
      <c r="B140" s="265" t="s">
        <v>192</v>
      </c>
      <c r="C140" s="251">
        <v>85</v>
      </c>
      <c r="D140" s="252">
        <v>320</v>
      </c>
      <c r="E140" s="253">
        <v>0.14285714285714285</v>
      </c>
      <c r="F140" s="252">
        <v>270</v>
      </c>
      <c r="G140" s="252">
        <v>350</v>
      </c>
      <c r="H140" s="253">
        <v>0.6</v>
      </c>
      <c r="I140" s="253">
        <v>0.12</v>
      </c>
      <c r="J140" s="251">
        <v>338</v>
      </c>
      <c r="K140" s="252">
        <v>380</v>
      </c>
      <c r="L140" s="253">
        <v>5.5555555555555552E-2</v>
      </c>
      <c r="M140" s="252">
        <v>350</v>
      </c>
      <c r="N140" s="252">
        <v>420</v>
      </c>
      <c r="O140" s="253">
        <v>0.40740740740740738</v>
      </c>
      <c r="P140" s="253">
        <v>8.1481481481481474E-2</v>
      </c>
      <c r="Q140" s="251">
        <v>109</v>
      </c>
      <c r="R140" s="252">
        <v>450</v>
      </c>
      <c r="S140" s="253">
        <v>2.2727272727272728E-2</v>
      </c>
      <c r="T140" s="252">
        <v>420</v>
      </c>
      <c r="U140" s="252">
        <v>480</v>
      </c>
      <c r="V140" s="253">
        <v>0.36363636363636365</v>
      </c>
      <c r="W140" s="253">
        <v>7.2727272727272724E-2</v>
      </c>
      <c r="X140" s="251">
        <v>209</v>
      </c>
      <c r="Y140" s="252">
        <v>420</v>
      </c>
      <c r="Z140" s="253">
        <v>7.6923076923076927E-2</v>
      </c>
      <c r="AA140" s="252">
        <v>390</v>
      </c>
      <c r="AB140" s="252">
        <v>450</v>
      </c>
      <c r="AC140" s="253">
        <v>0.47368421052631576</v>
      </c>
      <c r="AD140" s="253">
        <v>9.4736842105263147E-2</v>
      </c>
      <c r="AE140" s="251">
        <v>1068</v>
      </c>
      <c r="AF140" s="252">
        <v>470</v>
      </c>
      <c r="AG140" s="253">
        <v>4.4444444444444446E-2</v>
      </c>
      <c r="AH140" s="252">
        <v>440</v>
      </c>
      <c r="AI140" s="252">
        <v>500</v>
      </c>
      <c r="AJ140" s="253">
        <v>0.42424242424242425</v>
      </c>
      <c r="AK140" s="253">
        <v>8.4848484848484854E-2</v>
      </c>
      <c r="AL140" s="251">
        <v>409</v>
      </c>
      <c r="AM140" s="252">
        <v>550</v>
      </c>
      <c r="AN140" s="253">
        <v>7.8431372549019607E-2</v>
      </c>
      <c r="AO140" s="252">
        <v>500</v>
      </c>
      <c r="AP140" s="252">
        <v>580</v>
      </c>
      <c r="AQ140" s="253">
        <v>0.44736842105263158</v>
      </c>
      <c r="AR140" s="253">
        <v>8.9473684210526316E-2</v>
      </c>
      <c r="AS140" s="270"/>
    </row>
    <row r="141" spans="1:45" ht="12" customHeight="1">
      <c r="A141" s="22" t="s">
        <v>323</v>
      </c>
      <c r="B141" s="6" t="s">
        <v>324</v>
      </c>
      <c r="C141" s="267">
        <v>12</v>
      </c>
      <c r="D141" s="268">
        <v>280</v>
      </c>
      <c r="E141" s="269">
        <v>-6.6666666666666666E-2</v>
      </c>
      <c r="F141" s="268">
        <v>265</v>
      </c>
      <c r="G141" s="268">
        <v>295</v>
      </c>
      <c r="H141" s="269">
        <v>0.4</v>
      </c>
      <c r="I141" s="269">
        <v>0.08</v>
      </c>
      <c r="J141" s="158">
        <v>44</v>
      </c>
      <c r="K141" s="159">
        <v>370</v>
      </c>
      <c r="L141" s="69">
        <v>8.8235294117647065E-2</v>
      </c>
      <c r="M141" s="159">
        <v>350</v>
      </c>
      <c r="N141" s="159">
        <v>380</v>
      </c>
      <c r="O141" s="69">
        <v>0.42307692307692307</v>
      </c>
      <c r="P141" s="69">
        <v>8.461538461538462E-2</v>
      </c>
      <c r="Q141" s="267">
        <v>11</v>
      </c>
      <c r="R141" s="268">
        <v>460</v>
      </c>
      <c r="S141" s="269">
        <v>0.15</v>
      </c>
      <c r="T141" s="268">
        <v>420</v>
      </c>
      <c r="U141" s="268">
        <v>485</v>
      </c>
      <c r="V141" s="269">
        <v>0.53333333333333333</v>
      </c>
      <c r="W141" s="269">
        <v>0.10666666666666666</v>
      </c>
      <c r="X141" s="158">
        <v>44</v>
      </c>
      <c r="Y141" s="159">
        <v>390</v>
      </c>
      <c r="Z141" s="69">
        <v>0.11428571428571428</v>
      </c>
      <c r="AA141" s="159">
        <v>375</v>
      </c>
      <c r="AB141" s="159">
        <v>405</v>
      </c>
      <c r="AC141" s="69">
        <v>0.40287769784172661</v>
      </c>
      <c r="AD141" s="69">
        <v>8.0575539568345317E-2</v>
      </c>
      <c r="AE141" s="267">
        <v>140</v>
      </c>
      <c r="AF141" s="268">
        <v>450</v>
      </c>
      <c r="AG141" s="269">
        <v>2.2727272727272728E-2</v>
      </c>
      <c r="AH141" s="268">
        <v>430</v>
      </c>
      <c r="AI141" s="268">
        <v>480</v>
      </c>
      <c r="AJ141" s="269">
        <v>0.40625</v>
      </c>
      <c r="AK141" s="269">
        <v>8.1250000000000003E-2</v>
      </c>
      <c r="AL141" s="158">
        <v>117</v>
      </c>
      <c r="AM141" s="159">
        <v>550</v>
      </c>
      <c r="AN141" s="69">
        <v>3.7735849056603772E-2</v>
      </c>
      <c r="AO141" s="159">
        <v>540</v>
      </c>
      <c r="AP141" s="159">
        <v>560</v>
      </c>
      <c r="AQ141" s="69">
        <v>0.41025641025641024</v>
      </c>
      <c r="AR141" s="69">
        <v>8.2051282051282051E-2</v>
      </c>
      <c r="AS141" s="60" t="s">
        <v>318</v>
      </c>
    </row>
    <row r="142" spans="1:45" ht="12" customHeight="1">
      <c r="A142" s="22"/>
      <c r="B142" s="6" t="s">
        <v>325</v>
      </c>
      <c r="C142" s="259">
        <v>27</v>
      </c>
      <c r="D142" s="260">
        <v>275</v>
      </c>
      <c r="E142" s="261">
        <v>0.19565217391304349</v>
      </c>
      <c r="F142" s="260">
        <v>230</v>
      </c>
      <c r="G142" s="260">
        <v>360</v>
      </c>
      <c r="H142" s="261">
        <v>0.48648648648648651</v>
      </c>
      <c r="I142" s="261">
        <v>9.7297297297297303E-2</v>
      </c>
      <c r="J142" s="158">
        <v>41</v>
      </c>
      <c r="K142" s="159">
        <v>370</v>
      </c>
      <c r="L142" s="69">
        <v>5.7142857142857141E-2</v>
      </c>
      <c r="M142" s="159">
        <v>350</v>
      </c>
      <c r="N142" s="159">
        <v>380</v>
      </c>
      <c r="O142" s="69">
        <v>0.54166666666666663</v>
      </c>
      <c r="P142" s="69">
        <v>0.10833333333333332</v>
      </c>
      <c r="Q142" s="259" t="s">
        <v>227</v>
      </c>
      <c r="R142" s="260" t="s">
        <v>227</v>
      </c>
      <c r="S142" s="261" t="s">
        <v>227</v>
      </c>
      <c r="T142" s="260" t="s">
        <v>227</v>
      </c>
      <c r="U142" s="260" t="s">
        <v>227</v>
      </c>
      <c r="V142" s="261" t="s">
        <v>227</v>
      </c>
      <c r="W142" s="261" t="s">
        <v>227</v>
      </c>
      <c r="X142" s="158">
        <v>37</v>
      </c>
      <c r="Y142" s="159">
        <v>380</v>
      </c>
      <c r="Z142" s="69">
        <v>8.5714285714285715E-2</v>
      </c>
      <c r="AA142" s="159">
        <v>370</v>
      </c>
      <c r="AB142" s="159">
        <v>400</v>
      </c>
      <c r="AC142" s="69">
        <v>0.46153846153846156</v>
      </c>
      <c r="AD142" s="69">
        <v>9.2307692307692313E-2</v>
      </c>
      <c r="AE142" s="259">
        <v>150</v>
      </c>
      <c r="AF142" s="260">
        <v>450</v>
      </c>
      <c r="AG142" s="261">
        <v>5.1401869158878503E-2</v>
      </c>
      <c r="AH142" s="260">
        <v>415</v>
      </c>
      <c r="AI142" s="260">
        <v>480</v>
      </c>
      <c r="AJ142" s="261">
        <v>0.36363636363636365</v>
      </c>
      <c r="AK142" s="261">
        <v>7.2727272727272724E-2</v>
      </c>
      <c r="AL142" s="158">
        <v>79</v>
      </c>
      <c r="AM142" s="159">
        <v>550</v>
      </c>
      <c r="AN142" s="69">
        <v>6.7961165048543687E-2</v>
      </c>
      <c r="AO142" s="159">
        <v>480</v>
      </c>
      <c r="AP142" s="159">
        <v>570</v>
      </c>
      <c r="AQ142" s="69">
        <v>0.41025641025641024</v>
      </c>
      <c r="AR142" s="69">
        <v>8.2051282051282051E-2</v>
      </c>
      <c r="AS142" s="60" t="s">
        <v>318</v>
      </c>
    </row>
    <row r="143" spans="1:45" ht="12" customHeight="1">
      <c r="A143" s="22"/>
      <c r="B143" s="6" t="s">
        <v>326</v>
      </c>
      <c r="C143" s="259" t="s">
        <v>227</v>
      </c>
      <c r="D143" s="260" t="s">
        <v>227</v>
      </c>
      <c r="E143" s="261" t="s">
        <v>227</v>
      </c>
      <c r="F143" s="260" t="s">
        <v>227</v>
      </c>
      <c r="G143" s="260" t="s">
        <v>227</v>
      </c>
      <c r="H143" s="261" t="s">
        <v>227</v>
      </c>
      <c r="I143" s="261" t="s">
        <v>227</v>
      </c>
      <c r="J143" s="158">
        <v>25</v>
      </c>
      <c r="K143" s="159">
        <v>390</v>
      </c>
      <c r="L143" s="69">
        <v>2.6315789473684209E-2</v>
      </c>
      <c r="M143" s="159">
        <v>370</v>
      </c>
      <c r="N143" s="159">
        <v>430</v>
      </c>
      <c r="O143" s="69">
        <v>0.3</v>
      </c>
      <c r="P143" s="69">
        <v>0.06</v>
      </c>
      <c r="Q143" s="259" t="s">
        <v>227</v>
      </c>
      <c r="R143" s="260" t="s">
        <v>227</v>
      </c>
      <c r="S143" s="261" t="s">
        <v>227</v>
      </c>
      <c r="T143" s="260" t="s">
        <v>227</v>
      </c>
      <c r="U143" s="260" t="s">
        <v>227</v>
      </c>
      <c r="V143" s="261" t="s">
        <v>227</v>
      </c>
      <c r="W143" s="261" t="s">
        <v>227</v>
      </c>
      <c r="X143" s="158">
        <v>22</v>
      </c>
      <c r="Y143" s="159">
        <v>430</v>
      </c>
      <c r="Z143" s="69">
        <v>7.4999999999999997E-2</v>
      </c>
      <c r="AA143" s="159">
        <v>395</v>
      </c>
      <c r="AB143" s="159">
        <v>450</v>
      </c>
      <c r="AC143" s="69">
        <v>0.30303030303030304</v>
      </c>
      <c r="AD143" s="69">
        <v>6.0606060606060608E-2</v>
      </c>
      <c r="AE143" s="259">
        <v>68</v>
      </c>
      <c r="AF143" s="260">
        <v>493</v>
      </c>
      <c r="AG143" s="261">
        <v>4.8936170212765959E-2</v>
      </c>
      <c r="AH143" s="260">
        <v>455</v>
      </c>
      <c r="AI143" s="260">
        <v>550</v>
      </c>
      <c r="AJ143" s="261">
        <v>0.40857142857142859</v>
      </c>
      <c r="AK143" s="261">
        <v>8.1714285714285712E-2</v>
      </c>
      <c r="AL143" s="158">
        <v>29</v>
      </c>
      <c r="AM143" s="159">
        <v>550</v>
      </c>
      <c r="AN143" s="69">
        <v>3.6496350364963502E-3</v>
      </c>
      <c r="AO143" s="159">
        <v>505</v>
      </c>
      <c r="AP143" s="159">
        <v>620</v>
      </c>
      <c r="AQ143" s="69">
        <v>0.30952380952380953</v>
      </c>
      <c r="AR143" s="69">
        <v>6.1904761904761907E-2</v>
      </c>
      <c r="AS143" s="60" t="s">
        <v>318</v>
      </c>
    </row>
    <row r="144" spans="1:45" ht="12" customHeight="1">
      <c r="A144" s="22"/>
      <c r="B144" s="6" t="s">
        <v>142</v>
      </c>
      <c r="C144" s="259">
        <v>27</v>
      </c>
      <c r="D144" s="260">
        <v>280</v>
      </c>
      <c r="E144" s="261">
        <v>5.6603773584905662E-2</v>
      </c>
      <c r="F144" s="260">
        <v>230</v>
      </c>
      <c r="G144" s="260">
        <v>280</v>
      </c>
      <c r="H144" s="261">
        <v>0.47368421052631576</v>
      </c>
      <c r="I144" s="261">
        <v>9.4736842105263147E-2</v>
      </c>
      <c r="J144" s="158">
        <v>70</v>
      </c>
      <c r="K144" s="159">
        <v>410</v>
      </c>
      <c r="L144" s="69">
        <v>7.8947368421052627E-2</v>
      </c>
      <c r="M144" s="159">
        <v>360</v>
      </c>
      <c r="N144" s="159">
        <v>440</v>
      </c>
      <c r="O144" s="69">
        <v>0.4642857142857143</v>
      </c>
      <c r="P144" s="69">
        <v>9.285714285714286E-2</v>
      </c>
      <c r="Q144" s="259">
        <v>14</v>
      </c>
      <c r="R144" s="260">
        <v>470</v>
      </c>
      <c r="S144" s="261">
        <v>2.1739130434782608E-2</v>
      </c>
      <c r="T144" s="260">
        <v>450</v>
      </c>
      <c r="U144" s="260">
        <v>550</v>
      </c>
      <c r="V144" s="261">
        <v>0.34285714285714286</v>
      </c>
      <c r="W144" s="261">
        <v>6.8571428571428575E-2</v>
      </c>
      <c r="X144" s="158">
        <v>19</v>
      </c>
      <c r="Y144" s="159">
        <v>400</v>
      </c>
      <c r="Z144" s="69">
        <v>5.2631578947368418E-2</v>
      </c>
      <c r="AA144" s="159">
        <v>380</v>
      </c>
      <c r="AB144" s="159">
        <v>440</v>
      </c>
      <c r="AC144" s="69">
        <v>0.32013201320132012</v>
      </c>
      <c r="AD144" s="69">
        <v>6.4026402640264019E-2</v>
      </c>
      <c r="AE144" s="259">
        <v>124</v>
      </c>
      <c r="AF144" s="260">
        <v>500</v>
      </c>
      <c r="AG144" s="261">
        <v>6.3829787234042548E-2</v>
      </c>
      <c r="AH144" s="260">
        <v>450</v>
      </c>
      <c r="AI144" s="260">
        <v>568</v>
      </c>
      <c r="AJ144" s="261">
        <v>0.42857142857142855</v>
      </c>
      <c r="AK144" s="261">
        <v>8.5714285714285715E-2</v>
      </c>
      <c r="AL144" s="158">
        <v>50</v>
      </c>
      <c r="AM144" s="159">
        <v>625</v>
      </c>
      <c r="AN144" s="69">
        <v>4.1666666666666664E-2</v>
      </c>
      <c r="AO144" s="159">
        <v>520</v>
      </c>
      <c r="AP144" s="159">
        <v>650</v>
      </c>
      <c r="AQ144" s="69">
        <v>0.48809523809523808</v>
      </c>
      <c r="AR144" s="69">
        <v>9.7619047619047619E-2</v>
      </c>
      <c r="AS144" s="60" t="s">
        <v>318</v>
      </c>
    </row>
    <row r="145" spans="1:45" ht="12" customHeight="1">
      <c r="A145" s="22"/>
      <c r="B145" s="6" t="s">
        <v>131</v>
      </c>
      <c r="C145" s="259">
        <v>25</v>
      </c>
      <c r="D145" s="260">
        <v>250</v>
      </c>
      <c r="E145" s="261">
        <v>4.1666666666666664E-2</v>
      </c>
      <c r="F145" s="260">
        <v>240</v>
      </c>
      <c r="G145" s="260">
        <v>290</v>
      </c>
      <c r="H145" s="261">
        <v>0.5625</v>
      </c>
      <c r="I145" s="261">
        <v>0.1125</v>
      </c>
      <c r="J145" s="158">
        <v>38</v>
      </c>
      <c r="K145" s="159">
        <v>300</v>
      </c>
      <c r="L145" s="69">
        <v>3.4482758620689655E-2</v>
      </c>
      <c r="M145" s="159">
        <v>266</v>
      </c>
      <c r="N145" s="159">
        <v>350</v>
      </c>
      <c r="O145" s="69">
        <v>0.27659574468085107</v>
      </c>
      <c r="P145" s="69">
        <v>5.5319148936170216E-2</v>
      </c>
      <c r="Q145" s="259" t="s">
        <v>227</v>
      </c>
      <c r="R145" s="260" t="s">
        <v>227</v>
      </c>
      <c r="S145" s="261" t="s">
        <v>227</v>
      </c>
      <c r="T145" s="260" t="s">
        <v>227</v>
      </c>
      <c r="U145" s="260" t="s">
        <v>227</v>
      </c>
      <c r="V145" s="261" t="s">
        <v>227</v>
      </c>
      <c r="W145" s="261" t="s">
        <v>227</v>
      </c>
      <c r="X145" s="158">
        <v>25</v>
      </c>
      <c r="Y145" s="159">
        <v>320</v>
      </c>
      <c r="Z145" s="69">
        <v>3.2258064516129031E-2</v>
      </c>
      <c r="AA145" s="159">
        <v>290</v>
      </c>
      <c r="AB145" s="159">
        <v>335</v>
      </c>
      <c r="AC145" s="69">
        <v>0.33333333333333331</v>
      </c>
      <c r="AD145" s="69">
        <v>6.6666666666666666E-2</v>
      </c>
      <c r="AE145" s="259">
        <v>87</v>
      </c>
      <c r="AF145" s="260">
        <v>380</v>
      </c>
      <c r="AG145" s="261">
        <v>5.5555555555555552E-2</v>
      </c>
      <c r="AH145" s="260">
        <v>350</v>
      </c>
      <c r="AI145" s="260">
        <v>420</v>
      </c>
      <c r="AJ145" s="261">
        <v>0.35714285714285715</v>
      </c>
      <c r="AK145" s="261">
        <v>7.1428571428571425E-2</v>
      </c>
      <c r="AL145" s="158">
        <v>17</v>
      </c>
      <c r="AM145" s="159">
        <v>460</v>
      </c>
      <c r="AN145" s="69">
        <v>2.2222222222222223E-2</v>
      </c>
      <c r="AO145" s="159">
        <v>420</v>
      </c>
      <c r="AP145" s="159">
        <v>480</v>
      </c>
      <c r="AQ145" s="69">
        <v>0.35294117647058826</v>
      </c>
      <c r="AR145" s="69">
        <v>7.0588235294117646E-2</v>
      </c>
      <c r="AS145" s="60" t="s">
        <v>318</v>
      </c>
    </row>
    <row r="146" spans="1:45" ht="12" customHeight="1">
      <c r="A146" s="22"/>
      <c r="B146" s="6" t="s">
        <v>133</v>
      </c>
      <c r="C146" s="259">
        <v>27</v>
      </c>
      <c r="D146" s="260">
        <v>250</v>
      </c>
      <c r="E146" s="261">
        <v>-0.41860465116279072</v>
      </c>
      <c r="F146" s="260">
        <v>225</v>
      </c>
      <c r="G146" s="260">
        <v>300</v>
      </c>
      <c r="H146" s="261">
        <v>2.0408163265306121E-2</v>
      </c>
      <c r="I146" s="261">
        <v>4.081632653061224E-3</v>
      </c>
      <c r="J146" s="158">
        <v>106</v>
      </c>
      <c r="K146" s="159">
        <v>305</v>
      </c>
      <c r="L146" s="69">
        <v>1.6666666666666666E-2</v>
      </c>
      <c r="M146" s="159">
        <v>270</v>
      </c>
      <c r="N146" s="159">
        <v>340</v>
      </c>
      <c r="O146" s="69">
        <v>0.27083333333333331</v>
      </c>
      <c r="P146" s="69">
        <v>5.4166666666666662E-2</v>
      </c>
      <c r="Q146" s="259">
        <v>24</v>
      </c>
      <c r="R146" s="260">
        <v>385</v>
      </c>
      <c r="S146" s="261">
        <v>-3.7499999999999999E-2</v>
      </c>
      <c r="T146" s="260">
        <v>350</v>
      </c>
      <c r="U146" s="260">
        <v>420</v>
      </c>
      <c r="V146" s="261">
        <v>0.24193548387096775</v>
      </c>
      <c r="W146" s="261">
        <v>4.8387096774193547E-2</v>
      </c>
      <c r="X146" s="158">
        <v>43</v>
      </c>
      <c r="Y146" s="159">
        <v>350</v>
      </c>
      <c r="Z146" s="69">
        <v>6.0606060606060608E-2</v>
      </c>
      <c r="AA146" s="159">
        <v>280</v>
      </c>
      <c r="AB146" s="159">
        <v>380</v>
      </c>
      <c r="AC146" s="69">
        <v>0.30597014925373134</v>
      </c>
      <c r="AD146" s="69">
        <v>6.1194029850746269E-2</v>
      </c>
      <c r="AE146" s="259">
        <v>253</v>
      </c>
      <c r="AF146" s="260">
        <v>410</v>
      </c>
      <c r="AG146" s="261">
        <v>2.5000000000000001E-2</v>
      </c>
      <c r="AH146" s="260">
        <v>360</v>
      </c>
      <c r="AI146" s="260">
        <v>470</v>
      </c>
      <c r="AJ146" s="261">
        <v>0.41379310344827586</v>
      </c>
      <c r="AK146" s="261">
        <v>8.2758620689655171E-2</v>
      </c>
      <c r="AL146" s="158">
        <v>54</v>
      </c>
      <c r="AM146" s="159">
        <v>520</v>
      </c>
      <c r="AN146" s="69">
        <v>9.4736842105263161E-2</v>
      </c>
      <c r="AO146" s="159">
        <v>460</v>
      </c>
      <c r="AP146" s="159">
        <v>650</v>
      </c>
      <c r="AQ146" s="69">
        <v>0.33333333333333331</v>
      </c>
      <c r="AR146" s="69">
        <v>6.6666666666666666E-2</v>
      </c>
      <c r="AS146" s="60" t="s">
        <v>318</v>
      </c>
    </row>
    <row r="147" spans="1:45" ht="12" customHeight="1">
      <c r="A147" s="22"/>
      <c r="B147" s="6" t="s">
        <v>141</v>
      </c>
      <c r="C147" s="259">
        <v>79</v>
      </c>
      <c r="D147" s="260">
        <v>280</v>
      </c>
      <c r="E147" s="261">
        <v>7.6923076923076927E-2</v>
      </c>
      <c r="F147" s="260">
        <v>230</v>
      </c>
      <c r="G147" s="260">
        <v>350</v>
      </c>
      <c r="H147" s="261">
        <v>0.4</v>
      </c>
      <c r="I147" s="261">
        <v>0.08</v>
      </c>
      <c r="J147" s="158">
        <v>195</v>
      </c>
      <c r="K147" s="159">
        <v>350</v>
      </c>
      <c r="L147" s="69">
        <v>0.16666666666666666</v>
      </c>
      <c r="M147" s="159">
        <v>320</v>
      </c>
      <c r="N147" s="159">
        <v>380</v>
      </c>
      <c r="O147" s="69">
        <v>0.48936170212765956</v>
      </c>
      <c r="P147" s="69">
        <v>9.7872340425531917E-2</v>
      </c>
      <c r="Q147" s="259">
        <v>44</v>
      </c>
      <c r="R147" s="260">
        <v>450</v>
      </c>
      <c r="S147" s="261">
        <v>9.7560975609756101E-2</v>
      </c>
      <c r="T147" s="260">
        <v>400</v>
      </c>
      <c r="U147" s="260">
        <v>490</v>
      </c>
      <c r="V147" s="261">
        <v>0.40625</v>
      </c>
      <c r="W147" s="261">
        <v>8.1250000000000003E-2</v>
      </c>
      <c r="X147" s="158">
        <v>111</v>
      </c>
      <c r="Y147" s="159">
        <v>380</v>
      </c>
      <c r="Z147" s="69">
        <v>8.5714285714285715E-2</v>
      </c>
      <c r="AA147" s="159">
        <v>350</v>
      </c>
      <c r="AB147" s="159">
        <v>420</v>
      </c>
      <c r="AC147" s="69">
        <v>0.43396226415094341</v>
      </c>
      <c r="AD147" s="69">
        <v>8.6792452830188688E-2</v>
      </c>
      <c r="AE147" s="259">
        <v>627</v>
      </c>
      <c r="AF147" s="260">
        <v>475</v>
      </c>
      <c r="AG147" s="261">
        <v>0.15012106537530268</v>
      </c>
      <c r="AH147" s="260">
        <v>425</v>
      </c>
      <c r="AI147" s="260">
        <v>520</v>
      </c>
      <c r="AJ147" s="261">
        <v>0.46153846153846156</v>
      </c>
      <c r="AK147" s="261">
        <v>9.2307692307692313E-2</v>
      </c>
      <c r="AL147" s="158">
        <v>222</v>
      </c>
      <c r="AM147" s="159">
        <v>578</v>
      </c>
      <c r="AN147" s="69">
        <v>9.056603773584905E-2</v>
      </c>
      <c r="AO147" s="159">
        <v>500</v>
      </c>
      <c r="AP147" s="159">
        <v>625</v>
      </c>
      <c r="AQ147" s="69">
        <v>0.52105263157894732</v>
      </c>
      <c r="AR147" s="69">
        <v>0.10421052631578946</v>
      </c>
      <c r="AS147" s="60" t="s">
        <v>318</v>
      </c>
    </row>
    <row r="148" spans="1:45" ht="12" customHeight="1">
      <c r="A148" s="22"/>
      <c r="B148" s="6" t="s">
        <v>135</v>
      </c>
      <c r="C148" s="259">
        <v>65</v>
      </c>
      <c r="D148" s="260">
        <v>250</v>
      </c>
      <c r="E148" s="261">
        <v>6.3829787234042548E-2</v>
      </c>
      <c r="F148" s="260">
        <v>230</v>
      </c>
      <c r="G148" s="260">
        <v>265</v>
      </c>
      <c r="H148" s="261">
        <v>0.5625</v>
      </c>
      <c r="I148" s="261">
        <v>0.1125</v>
      </c>
      <c r="J148" s="158">
        <v>66</v>
      </c>
      <c r="K148" s="159">
        <v>305</v>
      </c>
      <c r="L148" s="69">
        <v>5.9027777777777776E-2</v>
      </c>
      <c r="M148" s="159">
        <v>280</v>
      </c>
      <c r="N148" s="159">
        <v>330</v>
      </c>
      <c r="O148" s="69">
        <v>0.60526315789473684</v>
      </c>
      <c r="P148" s="69">
        <v>0.12105263157894737</v>
      </c>
      <c r="Q148" s="259" t="s">
        <v>227</v>
      </c>
      <c r="R148" s="260" t="s">
        <v>227</v>
      </c>
      <c r="S148" s="261" t="s">
        <v>227</v>
      </c>
      <c r="T148" s="260" t="s">
        <v>227</v>
      </c>
      <c r="U148" s="260" t="s">
        <v>227</v>
      </c>
      <c r="V148" s="261" t="s">
        <v>227</v>
      </c>
      <c r="W148" s="261" t="s">
        <v>227</v>
      </c>
      <c r="X148" s="158">
        <v>47</v>
      </c>
      <c r="Y148" s="159">
        <v>350</v>
      </c>
      <c r="Z148" s="69">
        <v>9.375E-2</v>
      </c>
      <c r="AA148" s="159">
        <v>310</v>
      </c>
      <c r="AB148" s="159">
        <v>360</v>
      </c>
      <c r="AC148" s="69">
        <v>0.4</v>
      </c>
      <c r="AD148" s="69">
        <v>0.08</v>
      </c>
      <c r="AE148" s="259">
        <v>145</v>
      </c>
      <c r="AF148" s="260">
        <v>410</v>
      </c>
      <c r="AG148" s="261">
        <v>7.8947368421052627E-2</v>
      </c>
      <c r="AH148" s="260">
        <v>380</v>
      </c>
      <c r="AI148" s="260">
        <v>450</v>
      </c>
      <c r="AJ148" s="261">
        <v>0.51851851851851849</v>
      </c>
      <c r="AK148" s="261">
        <v>0.1037037037037037</v>
      </c>
      <c r="AL148" s="158">
        <v>56</v>
      </c>
      <c r="AM148" s="159">
        <v>545</v>
      </c>
      <c r="AN148" s="69">
        <v>0.11224489795918367</v>
      </c>
      <c r="AO148" s="159">
        <v>475</v>
      </c>
      <c r="AP148" s="159">
        <v>550</v>
      </c>
      <c r="AQ148" s="69">
        <v>0.67692307692307696</v>
      </c>
      <c r="AR148" s="69">
        <v>0.13538461538461538</v>
      </c>
      <c r="AS148" s="60" t="s">
        <v>318</v>
      </c>
    </row>
    <row r="149" spans="1:45" ht="12" customHeight="1">
      <c r="A149" s="22"/>
      <c r="B149" s="6" t="s">
        <v>137</v>
      </c>
      <c r="C149" s="259">
        <v>43</v>
      </c>
      <c r="D149" s="260">
        <v>265</v>
      </c>
      <c r="E149" s="261">
        <v>0.06</v>
      </c>
      <c r="F149" s="260">
        <v>250</v>
      </c>
      <c r="G149" s="260">
        <v>290</v>
      </c>
      <c r="H149" s="261">
        <v>0.65625</v>
      </c>
      <c r="I149" s="261">
        <v>0.13125000000000001</v>
      </c>
      <c r="J149" s="158">
        <v>77</v>
      </c>
      <c r="K149" s="159">
        <v>310</v>
      </c>
      <c r="L149" s="69">
        <v>8.771929824561403E-2</v>
      </c>
      <c r="M149" s="159">
        <v>290</v>
      </c>
      <c r="N149" s="159">
        <v>330</v>
      </c>
      <c r="O149" s="69">
        <v>0.63157894736842102</v>
      </c>
      <c r="P149" s="69">
        <v>0.12631578947368421</v>
      </c>
      <c r="Q149" s="259" t="s">
        <v>227</v>
      </c>
      <c r="R149" s="260" t="s">
        <v>227</v>
      </c>
      <c r="S149" s="261" t="s">
        <v>227</v>
      </c>
      <c r="T149" s="260" t="s">
        <v>227</v>
      </c>
      <c r="U149" s="260" t="s">
        <v>227</v>
      </c>
      <c r="V149" s="261" t="s">
        <v>227</v>
      </c>
      <c r="W149" s="261" t="s">
        <v>227</v>
      </c>
      <c r="X149" s="158">
        <v>67</v>
      </c>
      <c r="Y149" s="159">
        <v>340</v>
      </c>
      <c r="Z149" s="69">
        <v>0.13333333333333333</v>
      </c>
      <c r="AA149" s="159">
        <v>320</v>
      </c>
      <c r="AB149" s="159">
        <v>360</v>
      </c>
      <c r="AC149" s="69">
        <v>0.61904761904761907</v>
      </c>
      <c r="AD149" s="69">
        <v>0.12380952380952381</v>
      </c>
      <c r="AE149" s="259">
        <v>258</v>
      </c>
      <c r="AF149" s="260">
        <v>400</v>
      </c>
      <c r="AG149" s="261">
        <v>0.1111111111111111</v>
      </c>
      <c r="AH149" s="260">
        <v>370</v>
      </c>
      <c r="AI149" s="260">
        <v>430</v>
      </c>
      <c r="AJ149" s="261">
        <v>0.56862745098039214</v>
      </c>
      <c r="AK149" s="261">
        <v>0.11372549019607843</v>
      </c>
      <c r="AL149" s="158">
        <v>66</v>
      </c>
      <c r="AM149" s="159">
        <v>480</v>
      </c>
      <c r="AN149" s="69">
        <v>1.0526315789473684E-2</v>
      </c>
      <c r="AO149" s="159">
        <v>440</v>
      </c>
      <c r="AP149" s="159">
        <v>550</v>
      </c>
      <c r="AQ149" s="69">
        <v>0.6</v>
      </c>
      <c r="AR149" s="69">
        <v>0.12</v>
      </c>
      <c r="AS149" s="60" t="s">
        <v>318</v>
      </c>
    </row>
    <row r="150" spans="1:45" ht="12" customHeight="1">
      <c r="A150" s="22"/>
      <c r="B150" s="6" t="s">
        <v>134</v>
      </c>
      <c r="C150" s="259" t="s">
        <v>227</v>
      </c>
      <c r="D150" s="260" t="s">
        <v>227</v>
      </c>
      <c r="E150" s="261" t="s">
        <v>227</v>
      </c>
      <c r="F150" s="260" t="s">
        <v>227</v>
      </c>
      <c r="G150" s="260" t="s">
        <v>227</v>
      </c>
      <c r="H150" s="261" t="s">
        <v>227</v>
      </c>
      <c r="I150" s="261" t="s">
        <v>227</v>
      </c>
      <c r="J150" s="158">
        <v>68</v>
      </c>
      <c r="K150" s="159">
        <v>463</v>
      </c>
      <c r="L150" s="69">
        <v>5.2272727272727269E-2</v>
      </c>
      <c r="M150" s="159">
        <v>430</v>
      </c>
      <c r="N150" s="159">
        <v>505</v>
      </c>
      <c r="O150" s="69">
        <v>0.32285714285714284</v>
      </c>
      <c r="P150" s="69">
        <v>6.4571428571428571E-2</v>
      </c>
      <c r="Q150" s="259">
        <v>44</v>
      </c>
      <c r="R150" s="260">
        <v>563</v>
      </c>
      <c r="S150" s="261">
        <v>0</v>
      </c>
      <c r="T150" s="260">
        <v>493</v>
      </c>
      <c r="U150" s="260">
        <v>610</v>
      </c>
      <c r="V150" s="261">
        <v>0.40749999999999997</v>
      </c>
      <c r="W150" s="261">
        <v>8.1499999999999989E-2</v>
      </c>
      <c r="X150" s="158">
        <v>22</v>
      </c>
      <c r="Y150" s="159">
        <v>490</v>
      </c>
      <c r="Z150" s="69">
        <v>4.2553191489361701E-2</v>
      </c>
      <c r="AA150" s="159">
        <v>450</v>
      </c>
      <c r="AB150" s="159">
        <v>530</v>
      </c>
      <c r="AC150" s="69">
        <v>0.3611111111111111</v>
      </c>
      <c r="AD150" s="69">
        <v>7.2222222222222215E-2</v>
      </c>
      <c r="AE150" s="259">
        <v>169</v>
      </c>
      <c r="AF150" s="260">
        <v>550</v>
      </c>
      <c r="AG150" s="261">
        <v>3.7735849056603772E-2</v>
      </c>
      <c r="AH150" s="260">
        <v>500</v>
      </c>
      <c r="AI150" s="260">
        <v>590</v>
      </c>
      <c r="AJ150" s="261">
        <v>0.30952380952380953</v>
      </c>
      <c r="AK150" s="261">
        <v>6.1904761904761907E-2</v>
      </c>
      <c r="AL150" s="158">
        <v>150</v>
      </c>
      <c r="AM150" s="159">
        <v>650</v>
      </c>
      <c r="AN150" s="69">
        <v>7.43801652892562E-2</v>
      </c>
      <c r="AO150" s="159">
        <v>590</v>
      </c>
      <c r="AP150" s="159">
        <v>700</v>
      </c>
      <c r="AQ150" s="69">
        <v>0.38297872340425532</v>
      </c>
      <c r="AR150" s="69">
        <v>7.6595744680851063E-2</v>
      </c>
      <c r="AS150" s="60" t="s">
        <v>318</v>
      </c>
    </row>
    <row r="151" spans="1:45" ht="12" customHeight="1">
      <c r="A151" s="22"/>
      <c r="B151" s="6" t="s">
        <v>145</v>
      </c>
      <c r="C151" s="259">
        <v>16</v>
      </c>
      <c r="D151" s="260">
        <v>300</v>
      </c>
      <c r="E151" s="261">
        <v>0.1111111111111111</v>
      </c>
      <c r="F151" s="260">
        <v>245</v>
      </c>
      <c r="G151" s="260">
        <v>413</v>
      </c>
      <c r="H151" s="261">
        <v>0.6216216216216216</v>
      </c>
      <c r="I151" s="261">
        <v>0.12432432432432432</v>
      </c>
      <c r="J151" s="158">
        <v>75</v>
      </c>
      <c r="K151" s="159">
        <v>350</v>
      </c>
      <c r="L151" s="69">
        <v>0</v>
      </c>
      <c r="M151" s="159">
        <v>310</v>
      </c>
      <c r="N151" s="159">
        <v>400</v>
      </c>
      <c r="O151" s="69">
        <v>0.4</v>
      </c>
      <c r="P151" s="69">
        <v>0.08</v>
      </c>
      <c r="Q151" s="259">
        <v>11</v>
      </c>
      <c r="R151" s="260">
        <v>420</v>
      </c>
      <c r="S151" s="261">
        <v>0</v>
      </c>
      <c r="T151" s="260">
        <v>370</v>
      </c>
      <c r="U151" s="260">
        <v>525</v>
      </c>
      <c r="V151" s="261">
        <v>0.4</v>
      </c>
      <c r="W151" s="261">
        <v>0.08</v>
      </c>
      <c r="X151" s="158">
        <v>23</v>
      </c>
      <c r="Y151" s="159">
        <v>380</v>
      </c>
      <c r="Z151" s="69">
        <v>1.3333333333333334E-2</v>
      </c>
      <c r="AA151" s="159">
        <v>360</v>
      </c>
      <c r="AB151" s="159">
        <v>400</v>
      </c>
      <c r="AC151" s="69">
        <v>0.33333333333333331</v>
      </c>
      <c r="AD151" s="69">
        <v>6.6666666666666666E-2</v>
      </c>
      <c r="AE151" s="259">
        <v>125</v>
      </c>
      <c r="AF151" s="260">
        <v>425</v>
      </c>
      <c r="AG151" s="261">
        <v>1.1904761904761904E-2</v>
      </c>
      <c r="AH151" s="260">
        <v>400</v>
      </c>
      <c r="AI151" s="260">
        <v>470</v>
      </c>
      <c r="AJ151" s="261">
        <v>0.41666666666666669</v>
      </c>
      <c r="AK151" s="261">
        <v>8.3333333333333343E-2</v>
      </c>
      <c r="AL151" s="158">
        <v>44</v>
      </c>
      <c r="AM151" s="159">
        <v>565</v>
      </c>
      <c r="AN151" s="69">
        <v>0.13</v>
      </c>
      <c r="AO151" s="159">
        <v>480</v>
      </c>
      <c r="AP151" s="159">
        <v>650</v>
      </c>
      <c r="AQ151" s="69">
        <v>0.48684210526315791</v>
      </c>
      <c r="AR151" s="69">
        <v>9.7368421052631576E-2</v>
      </c>
      <c r="AS151" s="60" t="s">
        <v>318</v>
      </c>
    </row>
    <row r="152" spans="1:45" ht="12" customHeight="1">
      <c r="A152" s="22"/>
      <c r="B152" s="6" t="s">
        <v>327</v>
      </c>
      <c r="C152" s="259">
        <v>44</v>
      </c>
      <c r="D152" s="260">
        <v>258</v>
      </c>
      <c r="E152" s="261">
        <v>-7.6923076923076927E-3</v>
      </c>
      <c r="F152" s="260">
        <v>250</v>
      </c>
      <c r="G152" s="260">
        <v>278</v>
      </c>
      <c r="H152" s="261">
        <v>0.28999999999999998</v>
      </c>
      <c r="I152" s="261">
        <v>5.7999999999999996E-2</v>
      </c>
      <c r="J152" s="158">
        <v>123</v>
      </c>
      <c r="K152" s="159">
        <v>360</v>
      </c>
      <c r="L152" s="69">
        <v>0</v>
      </c>
      <c r="M152" s="159">
        <v>340</v>
      </c>
      <c r="N152" s="159">
        <v>395</v>
      </c>
      <c r="O152" s="69">
        <v>0.44</v>
      </c>
      <c r="P152" s="69">
        <v>8.7999999999999995E-2</v>
      </c>
      <c r="Q152" s="259">
        <v>36</v>
      </c>
      <c r="R152" s="260">
        <v>470</v>
      </c>
      <c r="S152" s="261">
        <v>4.4444444444444446E-2</v>
      </c>
      <c r="T152" s="260">
        <v>400</v>
      </c>
      <c r="U152" s="260">
        <v>500</v>
      </c>
      <c r="V152" s="261">
        <v>0.41141141141141141</v>
      </c>
      <c r="W152" s="261">
        <v>8.2282282282282279E-2</v>
      </c>
      <c r="X152" s="158">
        <v>47</v>
      </c>
      <c r="Y152" s="159">
        <v>395</v>
      </c>
      <c r="Z152" s="69">
        <v>5.0890585241730284E-3</v>
      </c>
      <c r="AA152" s="159">
        <v>360</v>
      </c>
      <c r="AB152" s="159">
        <v>420</v>
      </c>
      <c r="AC152" s="69">
        <v>0.57999999999999996</v>
      </c>
      <c r="AD152" s="69">
        <v>0.11599999999999999</v>
      </c>
      <c r="AE152" s="259">
        <v>258</v>
      </c>
      <c r="AF152" s="260">
        <v>450</v>
      </c>
      <c r="AG152" s="261">
        <v>4.6511627906976744E-2</v>
      </c>
      <c r="AH152" s="260">
        <v>410</v>
      </c>
      <c r="AI152" s="260">
        <v>485</v>
      </c>
      <c r="AJ152" s="261">
        <v>0.5</v>
      </c>
      <c r="AK152" s="261">
        <v>0.1</v>
      </c>
      <c r="AL152" s="158">
        <v>150</v>
      </c>
      <c r="AM152" s="159">
        <v>548</v>
      </c>
      <c r="AN152" s="69">
        <v>7.4509803921568626E-2</v>
      </c>
      <c r="AO152" s="159">
        <v>500</v>
      </c>
      <c r="AP152" s="159">
        <v>570</v>
      </c>
      <c r="AQ152" s="69">
        <v>0.44210526315789472</v>
      </c>
      <c r="AR152" s="69">
        <v>8.8421052631578942E-2</v>
      </c>
      <c r="AS152" s="60" t="s">
        <v>318</v>
      </c>
    </row>
    <row r="153" spans="1:45" ht="12" customHeight="1">
      <c r="A153" s="22"/>
      <c r="B153" s="6" t="s">
        <v>148</v>
      </c>
      <c r="C153" s="259">
        <v>18</v>
      </c>
      <c r="D153" s="260">
        <v>275</v>
      </c>
      <c r="E153" s="261">
        <v>-0.140625</v>
      </c>
      <c r="F153" s="260">
        <v>250</v>
      </c>
      <c r="G153" s="260">
        <v>320</v>
      </c>
      <c r="H153" s="261">
        <v>0.52777777777777779</v>
      </c>
      <c r="I153" s="261">
        <v>0.10555555555555556</v>
      </c>
      <c r="J153" s="158">
        <v>35</v>
      </c>
      <c r="K153" s="159">
        <v>350</v>
      </c>
      <c r="L153" s="69">
        <v>6.0606060606060608E-2</v>
      </c>
      <c r="M153" s="159">
        <v>340</v>
      </c>
      <c r="N153" s="159">
        <v>370</v>
      </c>
      <c r="O153" s="69">
        <v>0.4</v>
      </c>
      <c r="P153" s="69">
        <v>0.08</v>
      </c>
      <c r="Q153" s="259" t="s">
        <v>227</v>
      </c>
      <c r="R153" s="260" t="s">
        <v>227</v>
      </c>
      <c r="S153" s="261" t="s">
        <v>227</v>
      </c>
      <c r="T153" s="260" t="s">
        <v>227</v>
      </c>
      <c r="U153" s="260" t="s">
        <v>227</v>
      </c>
      <c r="V153" s="261" t="s">
        <v>227</v>
      </c>
      <c r="W153" s="261" t="s">
        <v>227</v>
      </c>
      <c r="X153" s="158">
        <v>11</v>
      </c>
      <c r="Y153" s="159">
        <v>390</v>
      </c>
      <c r="Z153" s="69">
        <v>0.04</v>
      </c>
      <c r="AA153" s="159">
        <v>360</v>
      </c>
      <c r="AB153" s="159">
        <v>410</v>
      </c>
      <c r="AC153" s="69">
        <v>0.41818181818181815</v>
      </c>
      <c r="AD153" s="69">
        <v>8.3636363636363634E-2</v>
      </c>
      <c r="AE153" s="259">
        <v>85</v>
      </c>
      <c r="AF153" s="260">
        <v>420</v>
      </c>
      <c r="AG153" s="261">
        <v>0.05</v>
      </c>
      <c r="AH153" s="260">
        <v>385</v>
      </c>
      <c r="AI153" s="260">
        <v>450</v>
      </c>
      <c r="AJ153" s="261">
        <v>0.3125</v>
      </c>
      <c r="AK153" s="261">
        <v>6.25E-2</v>
      </c>
      <c r="AL153" s="158">
        <v>41</v>
      </c>
      <c r="AM153" s="159">
        <v>520</v>
      </c>
      <c r="AN153" s="69">
        <v>-1.8867924528301886E-2</v>
      </c>
      <c r="AO153" s="159">
        <v>500</v>
      </c>
      <c r="AP153" s="159">
        <v>550</v>
      </c>
      <c r="AQ153" s="69">
        <v>0.3</v>
      </c>
      <c r="AR153" s="69">
        <v>0.06</v>
      </c>
      <c r="AS153" s="60" t="s">
        <v>318</v>
      </c>
    </row>
    <row r="154" spans="1:45" ht="12" customHeight="1">
      <c r="A154" s="22"/>
      <c r="B154" s="6" t="s">
        <v>328</v>
      </c>
      <c r="C154" s="259">
        <v>107</v>
      </c>
      <c r="D154" s="260">
        <v>280</v>
      </c>
      <c r="E154" s="261">
        <v>7.6923076923076927E-2</v>
      </c>
      <c r="F154" s="260">
        <v>240</v>
      </c>
      <c r="G154" s="260">
        <v>320</v>
      </c>
      <c r="H154" s="261">
        <v>0.4358974358974359</v>
      </c>
      <c r="I154" s="261">
        <v>8.7179487179487175E-2</v>
      </c>
      <c r="J154" s="158">
        <v>340</v>
      </c>
      <c r="K154" s="159">
        <v>375</v>
      </c>
      <c r="L154" s="69">
        <v>0.13636363636363635</v>
      </c>
      <c r="M154" s="159">
        <v>330</v>
      </c>
      <c r="N154" s="159">
        <v>440</v>
      </c>
      <c r="O154" s="69">
        <v>0.5625</v>
      </c>
      <c r="P154" s="69">
        <v>0.1125</v>
      </c>
      <c r="Q154" s="259">
        <v>87</v>
      </c>
      <c r="R154" s="260">
        <v>490</v>
      </c>
      <c r="S154" s="261">
        <v>0.13953488372093023</v>
      </c>
      <c r="T154" s="260">
        <v>440</v>
      </c>
      <c r="U154" s="260">
        <v>530</v>
      </c>
      <c r="V154" s="261">
        <v>0.49390243902439024</v>
      </c>
      <c r="W154" s="261">
        <v>9.8780487804878053E-2</v>
      </c>
      <c r="X154" s="158">
        <v>61</v>
      </c>
      <c r="Y154" s="159">
        <v>390</v>
      </c>
      <c r="Z154" s="69">
        <v>0.11428571428571428</v>
      </c>
      <c r="AA154" s="159">
        <v>360</v>
      </c>
      <c r="AB154" s="159">
        <v>450</v>
      </c>
      <c r="AC154" s="69">
        <v>0.44444444444444442</v>
      </c>
      <c r="AD154" s="69">
        <v>8.8888888888888878E-2</v>
      </c>
      <c r="AE154" s="259">
        <v>578</v>
      </c>
      <c r="AF154" s="260">
        <v>470</v>
      </c>
      <c r="AG154" s="261">
        <v>6.8181818181818177E-2</v>
      </c>
      <c r="AH154" s="260">
        <v>420</v>
      </c>
      <c r="AI154" s="260">
        <v>500</v>
      </c>
      <c r="AJ154" s="261">
        <v>0.5161290322580645</v>
      </c>
      <c r="AK154" s="261">
        <v>0.1032258064516129</v>
      </c>
      <c r="AL154" s="158">
        <v>235</v>
      </c>
      <c r="AM154" s="159">
        <v>580</v>
      </c>
      <c r="AN154" s="69">
        <v>5.4545454545454543E-2</v>
      </c>
      <c r="AO154" s="159">
        <v>530</v>
      </c>
      <c r="AP154" s="159">
        <v>630</v>
      </c>
      <c r="AQ154" s="69">
        <v>0.41463414634146339</v>
      </c>
      <c r="AR154" s="69">
        <v>8.2926829268292673E-2</v>
      </c>
      <c r="AS154" s="60" t="s">
        <v>318</v>
      </c>
    </row>
    <row r="155" spans="1:45" ht="12" customHeight="1">
      <c r="A155" s="22"/>
      <c r="B155" s="6" t="s">
        <v>149</v>
      </c>
      <c r="C155" s="259">
        <v>48</v>
      </c>
      <c r="D155" s="260">
        <v>250</v>
      </c>
      <c r="E155" s="261">
        <v>0.19047619047619047</v>
      </c>
      <c r="F155" s="260">
        <v>220</v>
      </c>
      <c r="G155" s="260">
        <v>298</v>
      </c>
      <c r="H155" s="261">
        <v>0.58227848101265822</v>
      </c>
      <c r="I155" s="261">
        <v>0.11645569620253164</v>
      </c>
      <c r="J155" s="158">
        <v>59</v>
      </c>
      <c r="K155" s="159">
        <v>350</v>
      </c>
      <c r="L155" s="69">
        <v>2.9411764705882353E-2</v>
      </c>
      <c r="M155" s="159">
        <v>320</v>
      </c>
      <c r="N155" s="159">
        <v>390</v>
      </c>
      <c r="O155" s="69">
        <v>0.45833333333333331</v>
      </c>
      <c r="P155" s="69">
        <v>9.166666666666666E-2</v>
      </c>
      <c r="Q155" s="259" t="s">
        <v>227</v>
      </c>
      <c r="R155" s="260" t="s">
        <v>227</v>
      </c>
      <c r="S155" s="261" t="s">
        <v>227</v>
      </c>
      <c r="T155" s="260" t="s">
        <v>227</v>
      </c>
      <c r="U155" s="260" t="s">
        <v>227</v>
      </c>
      <c r="V155" s="261" t="s">
        <v>227</v>
      </c>
      <c r="W155" s="261" t="s">
        <v>227</v>
      </c>
      <c r="X155" s="158" t="s">
        <v>227</v>
      </c>
      <c r="Y155" s="159" t="s">
        <v>227</v>
      </c>
      <c r="Z155" s="69" t="s">
        <v>227</v>
      </c>
      <c r="AA155" s="159" t="s">
        <v>227</v>
      </c>
      <c r="AB155" s="159" t="s">
        <v>227</v>
      </c>
      <c r="AC155" s="69" t="s">
        <v>227</v>
      </c>
      <c r="AD155" s="69" t="s">
        <v>227</v>
      </c>
      <c r="AE155" s="259">
        <v>94</v>
      </c>
      <c r="AF155" s="260">
        <v>450</v>
      </c>
      <c r="AG155" s="261">
        <v>8.4337349397590355E-2</v>
      </c>
      <c r="AH155" s="260">
        <v>400</v>
      </c>
      <c r="AI155" s="260">
        <v>510</v>
      </c>
      <c r="AJ155" s="261">
        <v>0.45161290322580644</v>
      </c>
      <c r="AK155" s="261">
        <v>9.0322580645161285E-2</v>
      </c>
      <c r="AL155" s="158">
        <v>26</v>
      </c>
      <c r="AM155" s="159">
        <v>560</v>
      </c>
      <c r="AN155" s="69">
        <v>0.12</v>
      </c>
      <c r="AO155" s="159">
        <v>490</v>
      </c>
      <c r="AP155" s="159">
        <v>600</v>
      </c>
      <c r="AQ155" s="69">
        <v>0.4358974358974359</v>
      </c>
      <c r="AR155" s="69">
        <v>8.7179487179487175E-2</v>
      </c>
      <c r="AS155" s="60" t="s">
        <v>318</v>
      </c>
    </row>
    <row r="156" spans="1:45" ht="12" customHeight="1">
      <c r="A156" s="22"/>
      <c r="B156" s="6" t="s">
        <v>130</v>
      </c>
      <c r="C156" s="259" t="s">
        <v>227</v>
      </c>
      <c r="D156" s="260" t="s">
        <v>227</v>
      </c>
      <c r="E156" s="261" t="s">
        <v>227</v>
      </c>
      <c r="F156" s="260" t="s">
        <v>227</v>
      </c>
      <c r="G156" s="260" t="s">
        <v>227</v>
      </c>
      <c r="H156" s="261" t="s">
        <v>227</v>
      </c>
      <c r="I156" s="261" t="s">
        <v>227</v>
      </c>
      <c r="J156" s="158">
        <v>29</v>
      </c>
      <c r="K156" s="159">
        <v>500</v>
      </c>
      <c r="L156" s="69">
        <v>4.1666666666666664E-2</v>
      </c>
      <c r="M156" s="159">
        <v>490</v>
      </c>
      <c r="N156" s="159">
        <v>570</v>
      </c>
      <c r="O156" s="69">
        <v>0.31578947368421051</v>
      </c>
      <c r="P156" s="69">
        <v>6.3157894736842107E-2</v>
      </c>
      <c r="Q156" s="259">
        <v>32</v>
      </c>
      <c r="R156" s="260">
        <v>650</v>
      </c>
      <c r="S156" s="261">
        <v>8.3333333333333329E-2</v>
      </c>
      <c r="T156" s="260">
        <v>600</v>
      </c>
      <c r="U156" s="260">
        <v>670</v>
      </c>
      <c r="V156" s="261">
        <v>0.35416666666666669</v>
      </c>
      <c r="W156" s="261">
        <v>7.0833333333333331E-2</v>
      </c>
      <c r="X156" s="158">
        <v>30</v>
      </c>
      <c r="Y156" s="159">
        <v>543</v>
      </c>
      <c r="Z156" s="69">
        <v>3.8240917782026769E-2</v>
      </c>
      <c r="AA156" s="159">
        <v>495</v>
      </c>
      <c r="AB156" s="159">
        <v>575</v>
      </c>
      <c r="AC156" s="69">
        <v>0.37468354430379747</v>
      </c>
      <c r="AD156" s="69">
        <v>7.4936708860759496E-2</v>
      </c>
      <c r="AE156" s="259">
        <v>154</v>
      </c>
      <c r="AF156" s="260">
        <v>650</v>
      </c>
      <c r="AG156" s="261">
        <v>3.1746031746031744E-2</v>
      </c>
      <c r="AH156" s="260">
        <v>600</v>
      </c>
      <c r="AI156" s="260">
        <v>710</v>
      </c>
      <c r="AJ156" s="261">
        <v>0.32653061224489793</v>
      </c>
      <c r="AK156" s="261">
        <v>6.5306122448979584E-2</v>
      </c>
      <c r="AL156" s="158">
        <v>169</v>
      </c>
      <c r="AM156" s="159">
        <v>740</v>
      </c>
      <c r="AN156" s="69">
        <v>8.8235294117647065E-2</v>
      </c>
      <c r="AO156" s="159">
        <v>660</v>
      </c>
      <c r="AP156" s="159">
        <v>820</v>
      </c>
      <c r="AQ156" s="69">
        <v>0.34545454545454546</v>
      </c>
      <c r="AR156" s="69">
        <v>6.9090909090909092E-2</v>
      </c>
      <c r="AS156" s="60" t="s">
        <v>318</v>
      </c>
    </row>
    <row r="157" spans="1:45" ht="12" customHeight="1">
      <c r="A157" s="22"/>
      <c r="B157" s="6" t="s">
        <v>329</v>
      </c>
      <c r="C157" s="259">
        <v>78</v>
      </c>
      <c r="D157" s="260">
        <v>288</v>
      </c>
      <c r="E157" s="261">
        <v>4.7272727272727272E-2</v>
      </c>
      <c r="F157" s="260">
        <v>275</v>
      </c>
      <c r="G157" s="260">
        <v>320</v>
      </c>
      <c r="H157" s="261">
        <v>0.51578947368421058</v>
      </c>
      <c r="I157" s="261">
        <v>0.10315789473684212</v>
      </c>
      <c r="J157" s="158">
        <v>99</v>
      </c>
      <c r="K157" s="159">
        <v>360</v>
      </c>
      <c r="L157" s="69">
        <v>2.8571428571428571E-2</v>
      </c>
      <c r="M157" s="159">
        <v>340</v>
      </c>
      <c r="N157" s="159">
        <v>390</v>
      </c>
      <c r="O157" s="69">
        <v>0.44</v>
      </c>
      <c r="P157" s="69">
        <v>8.7999999999999995E-2</v>
      </c>
      <c r="Q157" s="259">
        <v>16</v>
      </c>
      <c r="R157" s="260">
        <v>475</v>
      </c>
      <c r="S157" s="261">
        <v>0.10465116279069768</v>
      </c>
      <c r="T157" s="260">
        <v>450</v>
      </c>
      <c r="U157" s="260">
        <v>513</v>
      </c>
      <c r="V157" s="261">
        <v>0.484375</v>
      </c>
      <c r="W157" s="261">
        <v>9.6875000000000003E-2</v>
      </c>
      <c r="X157" s="158">
        <v>52</v>
      </c>
      <c r="Y157" s="159">
        <v>390</v>
      </c>
      <c r="Z157" s="69">
        <v>4.5576407506702415E-2</v>
      </c>
      <c r="AA157" s="159">
        <v>370</v>
      </c>
      <c r="AB157" s="159">
        <v>440</v>
      </c>
      <c r="AC157" s="69">
        <v>0.41818181818181815</v>
      </c>
      <c r="AD157" s="69">
        <v>8.3636363636363634E-2</v>
      </c>
      <c r="AE157" s="259">
        <v>337</v>
      </c>
      <c r="AF157" s="260">
        <v>450</v>
      </c>
      <c r="AG157" s="261">
        <v>4.6511627906976744E-2</v>
      </c>
      <c r="AH157" s="260">
        <v>410</v>
      </c>
      <c r="AI157" s="260">
        <v>500</v>
      </c>
      <c r="AJ157" s="261">
        <v>0.40625</v>
      </c>
      <c r="AK157" s="261">
        <v>8.1250000000000003E-2</v>
      </c>
      <c r="AL157" s="158">
        <v>173</v>
      </c>
      <c r="AM157" s="159">
        <v>570</v>
      </c>
      <c r="AN157" s="69">
        <v>7.5471698113207544E-2</v>
      </c>
      <c r="AO157" s="159">
        <v>530</v>
      </c>
      <c r="AP157" s="159">
        <v>620</v>
      </c>
      <c r="AQ157" s="69">
        <v>0.3902439024390244</v>
      </c>
      <c r="AR157" s="69">
        <v>7.8048780487804878E-2</v>
      </c>
      <c r="AS157" s="60" t="s">
        <v>318</v>
      </c>
    </row>
    <row r="158" spans="1:45" ht="12" customHeight="1">
      <c r="A158" s="22"/>
      <c r="B158" s="6" t="s">
        <v>150</v>
      </c>
      <c r="C158" s="259">
        <v>64</v>
      </c>
      <c r="D158" s="260">
        <v>281</v>
      </c>
      <c r="E158" s="261">
        <v>0.10196078431372549</v>
      </c>
      <c r="F158" s="260">
        <v>245</v>
      </c>
      <c r="G158" s="260">
        <v>310</v>
      </c>
      <c r="H158" s="261">
        <v>0.44102564102564101</v>
      </c>
      <c r="I158" s="261">
        <v>8.82051282051282E-2</v>
      </c>
      <c r="J158" s="158">
        <v>122</v>
      </c>
      <c r="K158" s="159">
        <v>350</v>
      </c>
      <c r="L158" s="69">
        <v>9.375E-2</v>
      </c>
      <c r="M158" s="159">
        <v>310</v>
      </c>
      <c r="N158" s="159">
        <v>370</v>
      </c>
      <c r="O158" s="69">
        <v>0.50214592274678116</v>
      </c>
      <c r="P158" s="69">
        <v>0.10042918454935623</v>
      </c>
      <c r="Q158" s="259">
        <v>21</v>
      </c>
      <c r="R158" s="260">
        <v>420</v>
      </c>
      <c r="S158" s="261">
        <v>0.05</v>
      </c>
      <c r="T158" s="260">
        <v>341</v>
      </c>
      <c r="U158" s="260">
        <v>500</v>
      </c>
      <c r="V158" s="261">
        <v>0.4</v>
      </c>
      <c r="W158" s="261">
        <v>0.08</v>
      </c>
      <c r="X158" s="158">
        <v>26</v>
      </c>
      <c r="Y158" s="159">
        <v>400</v>
      </c>
      <c r="Z158" s="69">
        <v>9.5890410958904104E-2</v>
      </c>
      <c r="AA158" s="159">
        <v>360</v>
      </c>
      <c r="AB158" s="159">
        <v>420</v>
      </c>
      <c r="AC158" s="69">
        <v>0.48148148148148145</v>
      </c>
      <c r="AD158" s="69">
        <v>9.6296296296296297E-2</v>
      </c>
      <c r="AE158" s="259">
        <v>238</v>
      </c>
      <c r="AF158" s="260">
        <v>460</v>
      </c>
      <c r="AG158" s="261">
        <v>4.5454545454545456E-2</v>
      </c>
      <c r="AH158" s="260">
        <v>420</v>
      </c>
      <c r="AI158" s="260">
        <v>500</v>
      </c>
      <c r="AJ158" s="261">
        <v>0.4375</v>
      </c>
      <c r="AK158" s="261">
        <v>8.7499999999999994E-2</v>
      </c>
      <c r="AL158" s="158">
        <v>76</v>
      </c>
      <c r="AM158" s="159">
        <v>560</v>
      </c>
      <c r="AN158" s="69">
        <v>9.8039215686274508E-2</v>
      </c>
      <c r="AO158" s="159">
        <v>488</v>
      </c>
      <c r="AP158" s="159">
        <v>620</v>
      </c>
      <c r="AQ158" s="69">
        <v>0.4</v>
      </c>
      <c r="AR158" s="69">
        <v>0.08</v>
      </c>
      <c r="AS158" s="60" t="s">
        <v>318</v>
      </c>
    </row>
    <row r="159" spans="1:45" ht="12" customHeight="1">
      <c r="A159" s="22"/>
      <c r="B159" s="6" t="s">
        <v>330</v>
      </c>
      <c r="C159" s="259" t="s">
        <v>227</v>
      </c>
      <c r="D159" s="260" t="s">
        <v>227</v>
      </c>
      <c r="E159" s="261" t="s">
        <v>227</v>
      </c>
      <c r="F159" s="260" t="s">
        <v>227</v>
      </c>
      <c r="G159" s="260" t="s">
        <v>227</v>
      </c>
      <c r="H159" s="261" t="s">
        <v>227</v>
      </c>
      <c r="I159" s="261" t="s">
        <v>227</v>
      </c>
      <c r="J159" s="158">
        <v>62</v>
      </c>
      <c r="K159" s="159">
        <v>400</v>
      </c>
      <c r="L159" s="69">
        <v>9.5890410958904104E-2</v>
      </c>
      <c r="M159" s="159">
        <v>380</v>
      </c>
      <c r="N159" s="159">
        <v>420</v>
      </c>
      <c r="O159" s="69">
        <v>0.42857142857142855</v>
      </c>
      <c r="P159" s="69">
        <v>8.5714285714285715E-2</v>
      </c>
      <c r="Q159" s="259" t="s">
        <v>227</v>
      </c>
      <c r="R159" s="260" t="s">
        <v>227</v>
      </c>
      <c r="S159" s="261" t="s">
        <v>227</v>
      </c>
      <c r="T159" s="260" t="s">
        <v>227</v>
      </c>
      <c r="U159" s="260" t="s">
        <v>227</v>
      </c>
      <c r="V159" s="261" t="s">
        <v>227</v>
      </c>
      <c r="W159" s="261" t="s">
        <v>227</v>
      </c>
      <c r="X159" s="158">
        <v>24</v>
      </c>
      <c r="Y159" s="159">
        <v>410</v>
      </c>
      <c r="Z159" s="69">
        <v>3.015075376884422E-2</v>
      </c>
      <c r="AA159" s="159">
        <v>375</v>
      </c>
      <c r="AB159" s="159">
        <v>440</v>
      </c>
      <c r="AC159" s="69">
        <v>0.41379310344827586</v>
      </c>
      <c r="AD159" s="69">
        <v>8.2758620689655171E-2</v>
      </c>
      <c r="AE159" s="259">
        <v>135</v>
      </c>
      <c r="AF159" s="260">
        <v>480</v>
      </c>
      <c r="AG159" s="261">
        <v>6.6666666666666666E-2</v>
      </c>
      <c r="AH159" s="260">
        <v>440</v>
      </c>
      <c r="AI159" s="260">
        <v>510</v>
      </c>
      <c r="AJ159" s="261">
        <v>0.41176470588235292</v>
      </c>
      <c r="AK159" s="261">
        <v>8.2352941176470587E-2</v>
      </c>
      <c r="AL159" s="158">
        <v>253</v>
      </c>
      <c r="AM159" s="159">
        <v>590</v>
      </c>
      <c r="AN159" s="69">
        <v>0.11320754716981132</v>
      </c>
      <c r="AO159" s="159">
        <v>555</v>
      </c>
      <c r="AP159" s="159">
        <v>610</v>
      </c>
      <c r="AQ159" s="69">
        <v>0.42168674698795183</v>
      </c>
      <c r="AR159" s="69">
        <v>8.4337349397590369E-2</v>
      </c>
      <c r="AS159" s="60" t="s">
        <v>318</v>
      </c>
    </row>
    <row r="160" spans="1:45" ht="12" customHeight="1">
      <c r="A160" s="22"/>
      <c r="B160" s="6" t="s">
        <v>146</v>
      </c>
      <c r="C160" s="259">
        <v>46</v>
      </c>
      <c r="D160" s="260">
        <v>335</v>
      </c>
      <c r="E160" s="261">
        <v>0.11666666666666667</v>
      </c>
      <c r="F160" s="260">
        <v>280</v>
      </c>
      <c r="G160" s="260">
        <v>392</v>
      </c>
      <c r="H160" s="261">
        <v>0.52272727272727271</v>
      </c>
      <c r="I160" s="261">
        <v>0.10454545454545454</v>
      </c>
      <c r="J160" s="158">
        <v>219</v>
      </c>
      <c r="K160" s="159">
        <v>410</v>
      </c>
      <c r="L160" s="69">
        <v>7.8947368421052627E-2</v>
      </c>
      <c r="M160" s="159">
        <v>370</v>
      </c>
      <c r="N160" s="159">
        <v>450</v>
      </c>
      <c r="O160" s="69">
        <v>0.51851851851851849</v>
      </c>
      <c r="P160" s="69">
        <v>0.1037037037037037</v>
      </c>
      <c r="Q160" s="259">
        <v>47</v>
      </c>
      <c r="R160" s="260">
        <v>500</v>
      </c>
      <c r="S160" s="261">
        <v>-1.9607843137254902E-2</v>
      </c>
      <c r="T160" s="260">
        <v>450</v>
      </c>
      <c r="U160" s="260">
        <v>570</v>
      </c>
      <c r="V160" s="261">
        <v>0.42857142857142855</v>
      </c>
      <c r="W160" s="261">
        <v>8.5714285714285715E-2</v>
      </c>
      <c r="X160" s="158">
        <v>69</v>
      </c>
      <c r="Y160" s="159">
        <v>450</v>
      </c>
      <c r="Z160" s="69">
        <v>3.4482758620689655E-2</v>
      </c>
      <c r="AA160" s="159">
        <v>430</v>
      </c>
      <c r="AB160" s="159">
        <v>500</v>
      </c>
      <c r="AC160" s="69">
        <v>0.40625</v>
      </c>
      <c r="AD160" s="69">
        <v>8.1250000000000003E-2</v>
      </c>
      <c r="AE160" s="259">
        <v>295</v>
      </c>
      <c r="AF160" s="260">
        <v>550</v>
      </c>
      <c r="AG160" s="261">
        <v>0.1</v>
      </c>
      <c r="AH160" s="260">
        <v>495</v>
      </c>
      <c r="AI160" s="260">
        <v>600</v>
      </c>
      <c r="AJ160" s="261">
        <v>0.52777777777777779</v>
      </c>
      <c r="AK160" s="261">
        <v>0.10555555555555556</v>
      </c>
      <c r="AL160" s="158">
        <v>125</v>
      </c>
      <c r="AM160" s="159">
        <v>650</v>
      </c>
      <c r="AN160" s="69">
        <v>0</v>
      </c>
      <c r="AO160" s="159">
        <v>600</v>
      </c>
      <c r="AP160" s="159">
        <v>700</v>
      </c>
      <c r="AQ160" s="69">
        <v>0.47727272727272729</v>
      </c>
      <c r="AR160" s="69">
        <v>9.5454545454545459E-2</v>
      </c>
      <c r="AS160" s="60" t="s">
        <v>318</v>
      </c>
    </row>
    <row r="161" spans="1:45" ht="12" customHeight="1">
      <c r="A161" s="22"/>
      <c r="B161" s="6" t="s">
        <v>331</v>
      </c>
      <c r="C161" s="262">
        <v>49</v>
      </c>
      <c r="D161" s="263">
        <v>280</v>
      </c>
      <c r="E161" s="264">
        <v>7.6923076923076927E-2</v>
      </c>
      <c r="F161" s="263">
        <v>230</v>
      </c>
      <c r="G161" s="263">
        <v>330</v>
      </c>
      <c r="H161" s="264">
        <v>0.51351351351351349</v>
      </c>
      <c r="I161" s="264">
        <v>0.10270270270270269</v>
      </c>
      <c r="J161" s="158">
        <v>184</v>
      </c>
      <c r="K161" s="159">
        <v>370</v>
      </c>
      <c r="L161" s="69">
        <v>5.7142857142857141E-2</v>
      </c>
      <c r="M161" s="159">
        <v>350</v>
      </c>
      <c r="N161" s="159">
        <v>415</v>
      </c>
      <c r="O161" s="69">
        <v>0.51020408163265307</v>
      </c>
      <c r="P161" s="69">
        <v>0.10204081632653061</v>
      </c>
      <c r="Q161" s="262">
        <v>40</v>
      </c>
      <c r="R161" s="263">
        <v>428</v>
      </c>
      <c r="S161" s="264">
        <v>1.9047619047619049E-2</v>
      </c>
      <c r="T161" s="263">
        <v>415</v>
      </c>
      <c r="U161" s="263">
        <v>475</v>
      </c>
      <c r="V161" s="264">
        <v>0.42666666666666669</v>
      </c>
      <c r="W161" s="264">
        <v>8.5333333333333344E-2</v>
      </c>
      <c r="X161" s="158">
        <v>46</v>
      </c>
      <c r="Y161" s="159">
        <v>420</v>
      </c>
      <c r="Z161" s="69">
        <v>0.10526315789473684</v>
      </c>
      <c r="AA161" s="159">
        <v>350</v>
      </c>
      <c r="AB161" s="159">
        <v>450</v>
      </c>
      <c r="AC161" s="69">
        <v>0.5</v>
      </c>
      <c r="AD161" s="69">
        <v>0.1</v>
      </c>
      <c r="AE161" s="262">
        <v>454</v>
      </c>
      <c r="AF161" s="263">
        <v>500</v>
      </c>
      <c r="AG161" s="264">
        <v>0.1111111111111111</v>
      </c>
      <c r="AH161" s="263">
        <v>460</v>
      </c>
      <c r="AI161" s="263">
        <v>530</v>
      </c>
      <c r="AJ161" s="264">
        <v>0.4925373134328358</v>
      </c>
      <c r="AK161" s="264">
        <v>9.8507462686567154E-2</v>
      </c>
      <c r="AL161" s="158">
        <v>260</v>
      </c>
      <c r="AM161" s="159">
        <v>580</v>
      </c>
      <c r="AN161" s="69">
        <v>5.4545454545454543E-2</v>
      </c>
      <c r="AO161" s="159">
        <v>550</v>
      </c>
      <c r="AP161" s="159">
        <v>610</v>
      </c>
      <c r="AQ161" s="69">
        <v>0.41463414634146339</v>
      </c>
      <c r="AR161" s="69">
        <v>8.2926829268292673E-2</v>
      </c>
      <c r="AS161" s="60" t="s">
        <v>318</v>
      </c>
    </row>
    <row r="162" spans="1:45" s="22" customFormat="1" ht="12" customHeight="1">
      <c r="B162" s="265" t="s">
        <v>192</v>
      </c>
      <c r="C162" s="251">
        <v>802</v>
      </c>
      <c r="D162" s="252">
        <v>275</v>
      </c>
      <c r="E162" s="253">
        <v>5.7692307692307696E-2</v>
      </c>
      <c r="F162" s="252">
        <v>240</v>
      </c>
      <c r="G162" s="252">
        <v>320</v>
      </c>
      <c r="H162" s="253">
        <v>0.48648648648648651</v>
      </c>
      <c r="I162" s="253">
        <v>9.7297297297297303E-2</v>
      </c>
      <c r="J162" s="251">
        <v>2077</v>
      </c>
      <c r="K162" s="252">
        <v>360</v>
      </c>
      <c r="L162" s="253">
        <v>5.8823529411764705E-2</v>
      </c>
      <c r="M162" s="252">
        <v>320</v>
      </c>
      <c r="N162" s="252">
        <v>410</v>
      </c>
      <c r="O162" s="253">
        <v>0.44</v>
      </c>
      <c r="P162" s="253">
        <v>8.7999999999999995E-2</v>
      </c>
      <c r="Q162" s="251">
        <v>471</v>
      </c>
      <c r="R162" s="252">
        <v>475</v>
      </c>
      <c r="S162" s="253">
        <v>7.9545454545454544E-2</v>
      </c>
      <c r="T162" s="252">
        <v>420</v>
      </c>
      <c r="U162" s="252">
        <v>540</v>
      </c>
      <c r="V162" s="253">
        <v>0.43939393939393939</v>
      </c>
      <c r="W162" s="253">
        <v>8.7878787878787876E-2</v>
      </c>
      <c r="X162" s="251">
        <v>834</v>
      </c>
      <c r="Y162" s="252">
        <v>390</v>
      </c>
      <c r="Z162" s="253">
        <v>8.3333333333333329E-2</v>
      </c>
      <c r="AA162" s="252">
        <v>350</v>
      </c>
      <c r="AB162" s="252">
        <v>440</v>
      </c>
      <c r="AC162" s="253">
        <v>0.39285714285714285</v>
      </c>
      <c r="AD162" s="253">
        <v>7.857142857142857E-2</v>
      </c>
      <c r="AE162" s="251">
        <v>4774</v>
      </c>
      <c r="AF162" s="252">
        <v>465</v>
      </c>
      <c r="AG162" s="253">
        <v>5.6818181818181816E-2</v>
      </c>
      <c r="AH162" s="252">
        <v>420</v>
      </c>
      <c r="AI162" s="252">
        <v>520</v>
      </c>
      <c r="AJ162" s="253">
        <v>0.44409937888198758</v>
      </c>
      <c r="AK162" s="253">
        <v>8.8819875776397522E-2</v>
      </c>
      <c r="AL162" s="251">
        <v>2392</v>
      </c>
      <c r="AM162" s="252">
        <v>580</v>
      </c>
      <c r="AN162" s="253">
        <v>5.4545454545454543E-2</v>
      </c>
      <c r="AO162" s="252">
        <v>530</v>
      </c>
      <c r="AP162" s="252">
        <v>640</v>
      </c>
      <c r="AQ162" s="253">
        <v>0.41463414634146339</v>
      </c>
      <c r="AR162" s="253">
        <v>8.2926829268292673E-2</v>
      </c>
      <c r="AS162" s="266"/>
    </row>
    <row r="163" spans="1:45" ht="12" customHeight="1"/>
    <row r="164" spans="1:45" ht="12" customHeight="1"/>
  </sheetData>
  <mergeCells count="1">
    <mergeCell ref="K1:L1"/>
  </mergeCells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W92"/>
  <sheetViews>
    <sheetView topLeftCell="A57" zoomScale="125" zoomScaleNormal="125" workbookViewId="0">
      <selection activeCell="P64" sqref="P64"/>
    </sheetView>
  </sheetViews>
  <sheetFormatPr defaultColWidth="0" defaultRowHeight="11.45" zeroHeight="1" outlineLevelCol="2"/>
  <cols>
    <col min="1" max="2" width="21" style="160" customWidth="1"/>
    <col min="3" max="3" width="10" style="161" customWidth="1"/>
    <col min="4" max="5" width="10" style="160" customWidth="1"/>
    <col min="6" max="6" width="10" style="161" customWidth="1"/>
    <col min="7" max="8" width="10" style="160" customWidth="1"/>
    <col min="9" max="9" width="10" style="161" customWidth="1" outlineLevel="1" collapsed="1"/>
    <col min="10" max="11" width="10" style="160" customWidth="1" outlineLevel="2"/>
    <col min="12" max="12" width="10" style="161" customWidth="1"/>
    <col min="13" max="14" width="10" style="160" customWidth="1"/>
    <col min="15" max="15" width="10" style="161" customWidth="1" collapsed="1"/>
    <col min="16" max="17" width="10" style="160" customWidth="1"/>
    <col min="18" max="18" width="10" style="161" customWidth="1" outlineLevel="1" collapsed="1"/>
    <col min="19" max="20" width="10" style="160" customWidth="1" outlineLevel="2"/>
    <col min="21" max="21" width="10" style="160" customWidth="1"/>
    <col min="22" max="23" width="0" style="160" hidden="1" customWidth="1"/>
    <col min="24" max="16384" width="10" style="160" hidden="1"/>
  </cols>
  <sheetData>
    <row r="1" spans="1:20" ht="30" customHeight="1">
      <c r="A1" s="17" t="s">
        <v>332</v>
      </c>
      <c r="M1" s="296" t="s">
        <v>69</v>
      </c>
      <c r="N1" s="296"/>
    </row>
    <row r="2" spans="1:20">
      <c r="B2" s="162"/>
      <c r="C2" s="298" t="s">
        <v>103</v>
      </c>
      <c r="D2" s="298"/>
      <c r="E2" s="298"/>
      <c r="F2" s="297" t="s">
        <v>104</v>
      </c>
      <c r="G2" s="297"/>
      <c r="H2" s="297"/>
      <c r="I2" s="298" t="s">
        <v>105</v>
      </c>
      <c r="J2" s="298"/>
      <c r="K2" s="298"/>
      <c r="L2" s="297" t="s">
        <v>106</v>
      </c>
      <c r="M2" s="297"/>
      <c r="N2" s="297"/>
      <c r="O2" s="298" t="s">
        <v>107</v>
      </c>
      <c r="P2" s="298"/>
      <c r="Q2" s="298"/>
      <c r="R2" s="297" t="s">
        <v>108</v>
      </c>
      <c r="S2" s="297"/>
      <c r="T2" s="297"/>
    </row>
    <row r="3" spans="1:20">
      <c r="B3" s="163" t="s">
        <v>216</v>
      </c>
      <c r="C3" s="271" t="s">
        <v>217</v>
      </c>
      <c r="D3" s="271" t="s">
        <v>218</v>
      </c>
      <c r="E3" s="271" t="s">
        <v>333</v>
      </c>
      <c r="F3" s="173" t="s">
        <v>217</v>
      </c>
      <c r="G3" s="173" t="s">
        <v>218</v>
      </c>
      <c r="H3" s="173" t="s">
        <v>333</v>
      </c>
      <c r="I3" s="271" t="s">
        <v>217</v>
      </c>
      <c r="J3" s="271" t="s">
        <v>218</v>
      </c>
      <c r="K3" s="271" t="s">
        <v>333</v>
      </c>
      <c r="L3" s="173" t="s">
        <v>217</v>
      </c>
      <c r="M3" s="173" t="s">
        <v>218</v>
      </c>
      <c r="N3" s="173" t="s">
        <v>333</v>
      </c>
      <c r="O3" s="271" t="s">
        <v>217</v>
      </c>
      <c r="P3" s="271" t="s">
        <v>218</v>
      </c>
      <c r="Q3" s="271" t="s">
        <v>333</v>
      </c>
      <c r="R3" s="173" t="s">
        <v>217</v>
      </c>
      <c r="S3" s="173" t="s">
        <v>218</v>
      </c>
      <c r="T3" s="173" t="s">
        <v>333</v>
      </c>
    </row>
    <row r="4" spans="1:20">
      <c r="A4" s="164" t="s">
        <v>334</v>
      </c>
      <c r="B4" s="160" t="s">
        <v>335</v>
      </c>
      <c r="C4" s="272" t="s">
        <v>227</v>
      </c>
      <c r="D4" s="273" t="s">
        <v>227</v>
      </c>
      <c r="E4" s="274" t="s">
        <v>227</v>
      </c>
      <c r="F4" s="165">
        <v>11</v>
      </c>
      <c r="G4" s="166">
        <v>390</v>
      </c>
      <c r="H4" s="167">
        <v>0.11428571428571428</v>
      </c>
      <c r="I4" s="272" t="s">
        <v>227</v>
      </c>
      <c r="J4" s="273" t="s">
        <v>227</v>
      </c>
      <c r="K4" s="274" t="s">
        <v>227</v>
      </c>
      <c r="L4" s="165" t="s">
        <v>227</v>
      </c>
      <c r="M4" s="166" t="s">
        <v>227</v>
      </c>
      <c r="N4" s="167" t="s">
        <v>227</v>
      </c>
      <c r="O4" s="272">
        <v>40</v>
      </c>
      <c r="P4" s="273">
        <v>460</v>
      </c>
      <c r="Q4" s="274">
        <v>6.9767441860465115E-2</v>
      </c>
      <c r="R4" s="165">
        <v>15</v>
      </c>
      <c r="S4" s="166">
        <v>575</v>
      </c>
      <c r="T4" s="167">
        <v>0.11650485436893204</v>
      </c>
    </row>
    <row r="5" spans="1:20">
      <c r="B5" s="160" t="s">
        <v>336</v>
      </c>
      <c r="C5" s="272" t="s">
        <v>227</v>
      </c>
      <c r="D5" s="273" t="s">
        <v>227</v>
      </c>
      <c r="E5" s="274" t="s">
        <v>227</v>
      </c>
      <c r="F5" s="165" t="s">
        <v>227</v>
      </c>
      <c r="G5" s="166" t="s">
        <v>227</v>
      </c>
      <c r="H5" s="167" t="s">
        <v>227</v>
      </c>
      <c r="I5" s="272" t="s">
        <v>227</v>
      </c>
      <c r="J5" s="273" t="s">
        <v>227</v>
      </c>
      <c r="K5" s="274" t="s">
        <v>227</v>
      </c>
      <c r="L5" s="165" t="s">
        <v>227</v>
      </c>
      <c r="M5" s="166" t="s">
        <v>227</v>
      </c>
      <c r="N5" s="167" t="s">
        <v>227</v>
      </c>
      <c r="O5" s="272">
        <v>15</v>
      </c>
      <c r="P5" s="273">
        <v>450</v>
      </c>
      <c r="Q5" s="274">
        <v>7.1428571428571425E-2</v>
      </c>
      <c r="R5" s="165" t="s">
        <v>227</v>
      </c>
      <c r="S5" s="166" t="s">
        <v>227</v>
      </c>
      <c r="T5" s="167" t="s">
        <v>227</v>
      </c>
    </row>
    <row r="6" spans="1:20">
      <c r="B6" s="160" t="s">
        <v>337</v>
      </c>
      <c r="C6" s="272" t="s">
        <v>227</v>
      </c>
      <c r="D6" s="273" t="s">
        <v>227</v>
      </c>
      <c r="E6" s="274" t="s">
        <v>227</v>
      </c>
      <c r="F6" s="165">
        <v>16</v>
      </c>
      <c r="G6" s="166">
        <v>355</v>
      </c>
      <c r="H6" s="167">
        <v>7.575757575757576E-2</v>
      </c>
      <c r="I6" s="272" t="s">
        <v>227</v>
      </c>
      <c r="J6" s="273" t="s">
        <v>227</v>
      </c>
      <c r="K6" s="274" t="s">
        <v>227</v>
      </c>
      <c r="L6" s="165" t="s">
        <v>227</v>
      </c>
      <c r="M6" s="166" t="s">
        <v>227</v>
      </c>
      <c r="N6" s="167" t="s">
        <v>227</v>
      </c>
      <c r="O6" s="272">
        <v>33</v>
      </c>
      <c r="P6" s="273">
        <v>430</v>
      </c>
      <c r="Q6" s="274">
        <v>7.4999999999999997E-2</v>
      </c>
      <c r="R6" s="165">
        <v>11</v>
      </c>
      <c r="S6" s="166">
        <v>550</v>
      </c>
      <c r="T6" s="167">
        <v>0.19565217391304349</v>
      </c>
    </row>
    <row r="7" spans="1:20">
      <c r="B7" s="160" t="s">
        <v>338</v>
      </c>
      <c r="C7" s="272">
        <v>115</v>
      </c>
      <c r="D7" s="273">
        <v>350</v>
      </c>
      <c r="E7" s="274">
        <v>6.0606060606060608E-2</v>
      </c>
      <c r="F7" s="165">
        <v>251</v>
      </c>
      <c r="G7" s="166">
        <v>430</v>
      </c>
      <c r="H7" s="167">
        <v>2.3809523809523808E-2</v>
      </c>
      <c r="I7" s="272">
        <v>109</v>
      </c>
      <c r="J7" s="273">
        <v>500</v>
      </c>
      <c r="K7" s="274">
        <v>2.0408163265306121E-2</v>
      </c>
      <c r="L7" s="165">
        <v>132</v>
      </c>
      <c r="M7" s="166">
        <v>440</v>
      </c>
      <c r="N7" s="167">
        <v>4.7619047619047616E-2</v>
      </c>
      <c r="O7" s="272">
        <v>776</v>
      </c>
      <c r="P7" s="273">
        <v>490</v>
      </c>
      <c r="Q7" s="274">
        <v>4.2553191489361701E-2</v>
      </c>
      <c r="R7" s="165">
        <v>562</v>
      </c>
      <c r="S7" s="166">
        <v>550</v>
      </c>
      <c r="T7" s="167">
        <v>0</v>
      </c>
    </row>
    <row r="8" spans="1:20">
      <c r="B8" s="160" t="s">
        <v>339</v>
      </c>
      <c r="C8" s="272" t="s">
        <v>227</v>
      </c>
      <c r="D8" s="273" t="s">
        <v>227</v>
      </c>
      <c r="E8" s="274" t="s">
        <v>227</v>
      </c>
      <c r="F8" s="165" t="s">
        <v>227</v>
      </c>
      <c r="G8" s="166" t="s">
        <v>227</v>
      </c>
      <c r="H8" s="167" t="s">
        <v>227</v>
      </c>
      <c r="I8" s="272" t="s">
        <v>227</v>
      </c>
      <c r="J8" s="273" t="s">
        <v>227</v>
      </c>
      <c r="K8" s="274" t="s">
        <v>227</v>
      </c>
      <c r="L8" s="165" t="s">
        <v>227</v>
      </c>
      <c r="M8" s="166" t="s">
        <v>227</v>
      </c>
      <c r="N8" s="167" t="s">
        <v>227</v>
      </c>
      <c r="O8" s="272">
        <v>19</v>
      </c>
      <c r="P8" s="273">
        <v>450</v>
      </c>
      <c r="Q8" s="274">
        <v>-3.2258064516129031E-2</v>
      </c>
      <c r="R8" s="165" t="s">
        <v>227</v>
      </c>
      <c r="S8" s="166" t="s">
        <v>227</v>
      </c>
      <c r="T8" s="167" t="s">
        <v>227</v>
      </c>
    </row>
    <row r="9" spans="1:20">
      <c r="B9" s="160" t="s">
        <v>340</v>
      </c>
      <c r="C9" s="272" t="s">
        <v>227</v>
      </c>
      <c r="D9" s="273" t="s">
        <v>227</v>
      </c>
      <c r="E9" s="274" t="s">
        <v>227</v>
      </c>
      <c r="F9" s="165" t="s">
        <v>227</v>
      </c>
      <c r="G9" s="166" t="s">
        <v>227</v>
      </c>
      <c r="H9" s="167" t="s">
        <v>227</v>
      </c>
      <c r="I9" s="272" t="s">
        <v>227</v>
      </c>
      <c r="J9" s="273" t="s">
        <v>227</v>
      </c>
      <c r="K9" s="274" t="s">
        <v>227</v>
      </c>
      <c r="L9" s="165" t="s">
        <v>227</v>
      </c>
      <c r="M9" s="166" t="s">
        <v>227</v>
      </c>
      <c r="N9" s="167" t="s">
        <v>227</v>
      </c>
      <c r="O9" s="272" t="s">
        <v>227</v>
      </c>
      <c r="P9" s="273" t="s">
        <v>227</v>
      </c>
      <c r="Q9" s="274" t="s">
        <v>227</v>
      </c>
      <c r="R9" s="165" t="s">
        <v>227</v>
      </c>
      <c r="S9" s="166" t="s">
        <v>227</v>
      </c>
      <c r="T9" s="167" t="s">
        <v>227</v>
      </c>
    </row>
    <row r="10" spans="1:20">
      <c r="B10" s="160" t="s">
        <v>341</v>
      </c>
      <c r="C10" s="272" t="s">
        <v>227</v>
      </c>
      <c r="D10" s="273" t="s">
        <v>227</v>
      </c>
      <c r="E10" s="274" t="s">
        <v>227</v>
      </c>
      <c r="F10" s="165">
        <v>14</v>
      </c>
      <c r="G10" s="166">
        <v>300</v>
      </c>
      <c r="H10" s="167">
        <v>-3.2258064516129031E-2</v>
      </c>
      <c r="I10" s="272" t="s">
        <v>227</v>
      </c>
      <c r="J10" s="273" t="s">
        <v>227</v>
      </c>
      <c r="K10" s="274" t="s">
        <v>227</v>
      </c>
      <c r="L10" s="165" t="s">
        <v>227</v>
      </c>
      <c r="M10" s="166" t="s">
        <v>227</v>
      </c>
      <c r="N10" s="167" t="s">
        <v>227</v>
      </c>
      <c r="O10" s="272">
        <v>31</v>
      </c>
      <c r="P10" s="273">
        <v>380</v>
      </c>
      <c r="Q10" s="274">
        <v>5.5555555555555552E-2</v>
      </c>
      <c r="R10" s="165">
        <v>11</v>
      </c>
      <c r="S10" s="166">
        <v>450</v>
      </c>
      <c r="T10" s="167">
        <v>0</v>
      </c>
    </row>
    <row r="11" spans="1:20">
      <c r="B11" s="160" t="s">
        <v>342</v>
      </c>
      <c r="C11" s="272" t="s">
        <v>227</v>
      </c>
      <c r="D11" s="273" t="s">
        <v>227</v>
      </c>
      <c r="E11" s="274" t="s">
        <v>227</v>
      </c>
      <c r="F11" s="165">
        <v>22</v>
      </c>
      <c r="G11" s="166">
        <v>280</v>
      </c>
      <c r="H11" s="167">
        <v>-0.40425531914893614</v>
      </c>
      <c r="I11" s="272" t="s">
        <v>227</v>
      </c>
      <c r="J11" s="273" t="s">
        <v>227</v>
      </c>
      <c r="K11" s="274" t="s">
        <v>227</v>
      </c>
      <c r="L11" s="165">
        <v>16</v>
      </c>
      <c r="M11" s="166">
        <v>490</v>
      </c>
      <c r="N11" s="167">
        <v>-6.3097514340344163E-2</v>
      </c>
      <c r="O11" s="272">
        <v>98</v>
      </c>
      <c r="P11" s="273">
        <v>573</v>
      </c>
      <c r="Q11" s="274">
        <v>0.11262135922330097</v>
      </c>
      <c r="R11" s="165">
        <v>119</v>
      </c>
      <c r="S11" s="166">
        <v>600</v>
      </c>
      <c r="T11" s="167">
        <v>9.0909090909090912E-2</v>
      </c>
    </row>
    <row r="12" spans="1:20">
      <c r="B12" s="160" t="s">
        <v>146</v>
      </c>
      <c r="C12" s="275">
        <v>14</v>
      </c>
      <c r="D12" s="276">
        <v>355</v>
      </c>
      <c r="E12" s="277" t="s">
        <v>227</v>
      </c>
      <c r="F12" s="165">
        <v>59</v>
      </c>
      <c r="G12" s="166">
        <v>420</v>
      </c>
      <c r="H12" s="167">
        <v>0.10526315789473684</v>
      </c>
      <c r="I12" s="275">
        <v>10</v>
      </c>
      <c r="J12" s="276">
        <v>575</v>
      </c>
      <c r="K12" s="277">
        <v>0.18556701030927836</v>
      </c>
      <c r="L12" s="165">
        <v>12</v>
      </c>
      <c r="M12" s="166">
        <v>465</v>
      </c>
      <c r="N12" s="167">
        <v>3.3333333333333333E-2</v>
      </c>
      <c r="O12" s="275">
        <v>68</v>
      </c>
      <c r="P12" s="276">
        <v>550</v>
      </c>
      <c r="Q12" s="277">
        <v>5.7692307692307696E-2</v>
      </c>
      <c r="R12" s="165">
        <v>33</v>
      </c>
      <c r="S12" s="166">
        <v>680</v>
      </c>
      <c r="T12" s="167">
        <v>4.6153846153846156E-2</v>
      </c>
    </row>
    <row r="13" spans="1:20">
      <c r="B13" s="281" t="s">
        <v>334</v>
      </c>
      <c r="C13" s="282">
        <v>150</v>
      </c>
      <c r="D13" s="283">
        <v>340</v>
      </c>
      <c r="E13" s="172">
        <v>6.25E-2</v>
      </c>
      <c r="F13" s="282">
        <v>384</v>
      </c>
      <c r="G13" s="283">
        <v>420</v>
      </c>
      <c r="H13" s="172">
        <v>2.4390243902439025E-2</v>
      </c>
      <c r="I13" s="282">
        <v>141</v>
      </c>
      <c r="J13" s="283">
        <v>500</v>
      </c>
      <c r="K13" s="172">
        <v>4.0160642570281121E-3</v>
      </c>
      <c r="L13" s="282">
        <v>197</v>
      </c>
      <c r="M13" s="283">
        <v>440</v>
      </c>
      <c r="N13" s="172">
        <v>4.7619047619047616E-2</v>
      </c>
      <c r="O13" s="282">
        <v>1082</v>
      </c>
      <c r="P13" s="283">
        <v>495</v>
      </c>
      <c r="Q13" s="172">
        <v>5.3191489361702128E-2</v>
      </c>
      <c r="R13" s="282">
        <v>762</v>
      </c>
      <c r="S13" s="283">
        <v>570</v>
      </c>
      <c r="T13" s="172">
        <v>3.6363636363636362E-2</v>
      </c>
    </row>
    <row r="14" spans="1:20" s="168" customFormat="1">
      <c r="A14" s="164" t="s">
        <v>343</v>
      </c>
      <c r="B14" s="160" t="s">
        <v>344</v>
      </c>
      <c r="C14" s="278" t="s">
        <v>227</v>
      </c>
      <c r="D14" s="279" t="s">
        <v>227</v>
      </c>
      <c r="E14" s="280" t="s">
        <v>227</v>
      </c>
      <c r="F14" s="165" t="s">
        <v>227</v>
      </c>
      <c r="G14" s="166" t="s">
        <v>227</v>
      </c>
      <c r="H14" s="167" t="s">
        <v>227</v>
      </c>
      <c r="I14" s="278" t="s">
        <v>227</v>
      </c>
      <c r="J14" s="279" t="s">
        <v>227</v>
      </c>
      <c r="K14" s="280" t="s">
        <v>227</v>
      </c>
      <c r="L14" s="165" t="s">
        <v>227</v>
      </c>
      <c r="M14" s="166" t="s">
        <v>227</v>
      </c>
      <c r="N14" s="167" t="s">
        <v>227</v>
      </c>
      <c r="O14" s="278">
        <v>30</v>
      </c>
      <c r="P14" s="279">
        <v>368</v>
      </c>
      <c r="Q14" s="280">
        <v>2.2222222222222223E-2</v>
      </c>
      <c r="R14" s="165">
        <v>11</v>
      </c>
      <c r="S14" s="166">
        <v>480</v>
      </c>
      <c r="T14" s="167">
        <v>-7.6923076923076927E-2</v>
      </c>
    </row>
    <row r="15" spans="1:20">
      <c r="B15" s="160" t="s">
        <v>139</v>
      </c>
      <c r="C15" s="272">
        <v>87</v>
      </c>
      <c r="D15" s="273">
        <v>282</v>
      </c>
      <c r="E15" s="274">
        <v>7.1428571428571426E-3</v>
      </c>
      <c r="F15" s="165">
        <v>108</v>
      </c>
      <c r="G15" s="166">
        <v>350</v>
      </c>
      <c r="H15" s="167">
        <v>2.9411764705882353E-2</v>
      </c>
      <c r="I15" s="272">
        <v>38</v>
      </c>
      <c r="J15" s="273">
        <v>400</v>
      </c>
      <c r="K15" s="274">
        <v>0</v>
      </c>
      <c r="L15" s="165">
        <v>90</v>
      </c>
      <c r="M15" s="166">
        <v>365</v>
      </c>
      <c r="N15" s="167">
        <v>2.8169014084507043E-2</v>
      </c>
      <c r="O15" s="272">
        <v>390</v>
      </c>
      <c r="P15" s="273">
        <v>410</v>
      </c>
      <c r="Q15" s="274">
        <v>2.5000000000000001E-2</v>
      </c>
      <c r="R15" s="165">
        <v>328</v>
      </c>
      <c r="S15" s="166">
        <v>470</v>
      </c>
      <c r="T15" s="167">
        <v>4.4444444444444446E-2</v>
      </c>
    </row>
    <row r="16" spans="1:20">
      <c r="B16" s="160" t="s">
        <v>345</v>
      </c>
      <c r="C16" s="272" t="s">
        <v>227</v>
      </c>
      <c r="D16" s="273" t="s">
        <v>227</v>
      </c>
      <c r="E16" s="274" t="s">
        <v>227</v>
      </c>
      <c r="F16" s="165" t="s">
        <v>227</v>
      </c>
      <c r="G16" s="166" t="s">
        <v>227</v>
      </c>
      <c r="H16" s="167" t="s">
        <v>227</v>
      </c>
      <c r="I16" s="272" t="s">
        <v>227</v>
      </c>
      <c r="J16" s="273" t="s">
        <v>227</v>
      </c>
      <c r="K16" s="274" t="s">
        <v>227</v>
      </c>
      <c r="L16" s="165" t="s">
        <v>227</v>
      </c>
      <c r="M16" s="166" t="s">
        <v>227</v>
      </c>
      <c r="N16" s="167" t="s">
        <v>227</v>
      </c>
      <c r="O16" s="272">
        <v>21</v>
      </c>
      <c r="P16" s="273">
        <v>450</v>
      </c>
      <c r="Q16" s="274" t="s">
        <v>227</v>
      </c>
      <c r="R16" s="165">
        <v>21</v>
      </c>
      <c r="S16" s="166">
        <v>465</v>
      </c>
      <c r="T16" s="167">
        <v>0</v>
      </c>
    </row>
    <row r="17" spans="1:20">
      <c r="B17" s="160" t="s">
        <v>346</v>
      </c>
      <c r="C17" s="272" t="s">
        <v>227</v>
      </c>
      <c r="D17" s="273" t="s">
        <v>227</v>
      </c>
      <c r="E17" s="274" t="s">
        <v>227</v>
      </c>
      <c r="F17" s="165" t="s">
        <v>227</v>
      </c>
      <c r="G17" s="166" t="s">
        <v>227</v>
      </c>
      <c r="H17" s="167" t="s">
        <v>227</v>
      </c>
      <c r="I17" s="272" t="s">
        <v>227</v>
      </c>
      <c r="J17" s="273" t="s">
        <v>227</v>
      </c>
      <c r="K17" s="274" t="s">
        <v>227</v>
      </c>
      <c r="L17" s="165" t="s">
        <v>227</v>
      </c>
      <c r="M17" s="166" t="s">
        <v>227</v>
      </c>
      <c r="N17" s="167" t="s">
        <v>227</v>
      </c>
      <c r="O17" s="272">
        <v>34</v>
      </c>
      <c r="P17" s="273">
        <v>480</v>
      </c>
      <c r="Q17" s="274">
        <v>-0.04</v>
      </c>
      <c r="R17" s="165" t="s">
        <v>227</v>
      </c>
      <c r="S17" s="166" t="s">
        <v>227</v>
      </c>
      <c r="T17" s="167" t="s">
        <v>227</v>
      </c>
    </row>
    <row r="18" spans="1:20">
      <c r="B18" s="160" t="s">
        <v>347</v>
      </c>
      <c r="C18" s="272" t="s">
        <v>227</v>
      </c>
      <c r="D18" s="273" t="s">
        <v>227</v>
      </c>
      <c r="E18" s="274" t="s">
        <v>227</v>
      </c>
      <c r="F18" s="165" t="s">
        <v>227</v>
      </c>
      <c r="G18" s="166" t="s">
        <v>227</v>
      </c>
      <c r="H18" s="167" t="s">
        <v>227</v>
      </c>
      <c r="I18" s="272" t="s">
        <v>227</v>
      </c>
      <c r="J18" s="273" t="s">
        <v>227</v>
      </c>
      <c r="K18" s="274" t="s">
        <v>227</v>
      </c>
      <c r="L18" s="165" t="s">
        <v>227</v>
      </c>
      <c r="M18" s="166" t="s">
        <v>227</v>
      </c>
      <c r="N18" s="167" t="s">
        <v>227</v>
      </c>
      <c r="O18" s="272" t="s">
        <v>227</v>
      </c>
      <c r="P18" s="273" t="s">
        <v>227</v>
      </c>
      <c r="Q18" s="274" t="s">
        <v>227</v>
      </c>
      <c r="R18" s="165" t="s">
        <v>227</v>
      </c>
      <c r="S18" s="166" t="s">
        <v>227</v>
      </c>
      <c r="T18" s="167" t="s">
        <v>227</v>
      </c>
    </row>
    <row r="19" spans="1:20">
      <c r="B19" s="160" t="s">
        <v>133</v>
      </c>
      <c r="C19" s="272" t="s">
        <v>227</v>
      </c>
      <c r="D19" s="273" t="s">
        <v>227</v>
      </c>
      <c r="E19" s="274" t="s">
        <v>227</v>
      </c>
      <c r="F19" s="165">
        <v>17</v>
      </c>
      <c r="G19" s="166">
        <v>320</v>
      </c>
      <c r="H19" s="167">
        <v>6.6666666666666666E-2</v>
      </c>
      <c r="I19" s="272" t="s">
        <v>227</v>
      </c>
      <c r="J19" s="273" t="s">
        <v>227</v>
      </c>
      <c r="K19" s="274" t="s">
        <v>227</v>
      </c>
      <c r="L19" s="165">
        <v>12</v>
      </c>
      <c r="M19" s="166">
        <v>345</v>
      </c>
      <c r="N19" s="167">
        <v>-1.4285714285714285E-2</v>
      </c>
      <c r="O19" s="272">
        <v>61</v>
      </c>
      <c r="P19" s="273">
        <v>420</v>
      </c>
      <c r="Q19" s="274">
        <v>7.6923076923076927E-2</v>
      </c>
      <c r="R19" s="165">
        <v>18</v>
      </c>
      <c r="S19" s="166">
        <v>495</v>
      </c>
      <c r="T19" s="167">
        <v>0.11235955056179775</v>
      </c>
    </row>
    <row r="20" spans="1:20">
      <c r="B20" s="160" t="s">
        <v>348</v>
      </c>
      <c r="C20" s="272" t="s">
        <v>227</v>
      </c>
      <c r="D20" s="273" t="s">
        <v>227</v>
      </c>
      <c r="E20" s="274" t="s">
        <v>227</v>
      </c>
      <c r="F20" s="165">
        <v>14</v>
      </c>
      <c r="G20" s="166">
        <v>375</v>
      </c>
      <c r="H20" s="167">
        <v>-1.3157894736842105E-2</v>
      </c>
      <c r="I20" s="272" t="s">
        <v>227</v>
      </c>
      <c r="J20" s="273" t="s">
        <v>227</v>
      </c>
      <c r="K20" s="274" t="s">
        <v>227</v>
      </c>
      <c r="L20" s="165" t="s">
        <v>227</v>
      </c>
      <c r="M20" s="166" t="s">
        <v>227</v>
      </c>
      <c r="N20" s="167" t="s">
        <v>227</v>
      </c>
      <c r="O20" s="272">
        <v>52</v>
      </c>
      <c r="P20" s="273">
        <v>478</v>
      </c>
      <c r="Q20" s="274">
        <v>6.222222222222222E-2</v>
      </c>
      <c r="R20" s="165">
        <v>43</v>
      </c>
      <c r="S20" s="166">
        <v>550</v>
      </c>
      <c r="T20" s="167">
        <v>0.1</v>
      </c>
    </row>
    <row r="21" spans="1:20">
      <c r="B21" s="160" t="s">
        <v>349</v>
      </c>
      <c r="C21" s="272" t="s">
        <v>227</v>
      </c>
      <c r="D21" s="273" t="s">
        <v>227</v>
      </c>
      <c r="E21" s="274" t="s">
        <v>227</v>
      </c>
      <c r="F21" s="165" t="s">
        <v>227</v>
      </c>
      <c r="G21" s="166" t="s">
        <v>227</v>
      </c>
      <c r="H21" s="167" t="s">
        <v>227</v>
      </c>
      <c r="I21" s="272" t="s">
        <v>227</v>
      </c>
      <c r="J21" s="273" t="s">
        <v>227</v>
      </c>
      <c r="K21" s="274" t="s">
        <v>227</v>
      </c>
      <c r="L21" s="165" t="s">
        <v>227</v>
      </c>
      <c r="M21" s="166" t="s">
        <v>227</v>
      </c>
      <c r="N21" s="167" t="s">
        <v>227</v>
      </c>
      <c r="O21" s="272">
        <v>18</v>
      </c>
      <c r="P21" s="273">
        <v>400</v>
      </c>
      <c r="Q21" s="274">
        <v>8.1081081081081086E-2</v>
      </c>
      <c r="R21" s="165" t="s">
        <v>227</v>
      </c>
      <c r="S21" s="166" t="s">
        <v>227</v>
      </c>
      <c r="T21" s="167" t="s">
        <v>227</v>
      </c>
    </row>
    <row r="22" spans="1:20">
      <c r="B22" s="160" t="s">
        <v>350</v>
      </c>
      <c r="C22" s="272" t="s">
        <v>227</v>
      </c>
      <c r="D22" s="273" t="s">
        <v>227</v>
      </c>
      <c r="E22" s="274" t="s">
        <v>227</v>
      </c>
      <c r="F22" s="165" t="s">
        <v>227</v>
      </c>
      <c r="G22" s="166" t="s">
        <v>227</v>
      </c>
      <c r="H22" s="167" t="s">
        <v>227</v>
      </c>
      <c r="I22" s="272" t="s">
        <v>227</v>
      </c>
      <c r="J22" s="273" t="s">
        <v>227</v>
      </c>
      <c r="K22" s="274" t="s">
        <v>227</v>
      </c>
      <c r="L22" s="165" t="s">
        <v>227</v>
      </c>
      <c r="M22" s="166" t="s">
        <v>227</v>
      </c>
      <c r="N22" s="167" t="s">
        <v>227</v>
      </c>
      <c r="O22" s="272" t="s">
        <v>227</v>
      </c>
      <c r="P22" s="273" t="s">
        <v>227</v>
      </c>
      <c r="Q22" s="274" t="s">
        <v>227</v>
      </c>
      <c r="R22" s="165" t="s">
        <v>227</v>
      </c>
      <c r="S22" s="166" t="s">
        <v>227</v>
      </c>
      <c r="T22" s="167" t="s">
        <v>227</v>
      </c>
    </row>
    <row r="23" spans="1:20">
      <c r="B23" s="160" t="s">
        <v>351</v>
      </c>
      <c r="C23" s="272" t="s">
        <v>227</v>
      </c>
      <c r="D23" s="273" t="s">
        <v>227</v>
      </c>
      <c r="E23" s="274" t="s">
        <v>227</v>
      </c>
      <c r="F23" s="165" t="s">
        <v>227</v>
      </c>
      <c r="G23" s="166" t="s">
        <v>227</v>
      </c>
      <c r="H23" s="167" t="s">
        <v>227</v>
      </c>
      <c r="I23" s="272" t="s">
        <v>227</v>
      </c>
      <c r="J23" s="273" t="s">
        <v>227</v>
      </c>
      <c r="K23" s="274" t="s">
        <v>227</v>
      </c>
      <c r="L23" s="165" t="s">
        <v>227</v>
      </c>
      <c r="M23" s="166" t="s">
        <v>227</v>
      </c>
      <c r="N23" s="167" t="s">
        <v>227</v>
      </c>
      <c r="O23" s="272" t="s">
        <v>227</v>
      </c>
      <c r="P23" s="273" t="s">
        <v>227</v>
      </c>
      <c r="Q23" s="274" t="s">
        <v>227</v>
      </c>
      <c r="R23" s="165" t="s">
        <v>227</v>
      </c>
      <c r="S23" s="166" t="s">
        <v>227</v>
      </c>
      <c r="T23" s="167" t="s">
        <v>227</v>
      </c>
    </row>
    <row r="24" spans="1:20">
      <c r="B24" s="160" t="s">
        <v>352</v>
      </c>
      <c r="C24" s="275" t="s">
        <v>227</v>
      </c>
      <c r="D24" s="276" t="s">
        <v>227</v>
      </c>
      <c r="E24" s="277" t="s">
        <v>227</v>
      </c>
      <c r="F24" s="165" t="s">
        <v>227</v>
      </c>
      <c r="G24" s="166" t="s">
        <v>227</v>
      </c>
      <c r="H24" s="167" t="s">
        <v>227</v>
      </c>
      <c r="I24" s="275" t="s">
        <v>227</v>
      </c>
      <c r="J24" s="276" t="s">
        <v>227</v>
      </c>
      <c r="K24" s="277" t="s">
        <v>227</v>
      </c>
      <c r="L24" s="165" t="s">
        <v>227</v>
      </c>
      <c r="M24" s="166" t="s">
        <v>227</v>
      </c>
      <c r="N24" s="167" t="s">
        <v>227</v>
      </c>
      <c r="O24" s="275" t="s">
        <v>227</v>
      </c>
      <c r="P24" s="276" t="s">
        <v>227</v>
      </c>
      <c r="Q24" s="277" t="s">
        <v>227</v>
      </c>
      <c r="R24" s="165" t="s">
        <v>227</v>
      </c>
      <c r="S24" s="166" t="s">
        <v>227</v>
      </c>
      <c r="T24" s="167" t="s">
        <v>227</v>
      </c>
    </row>
    <row r="25" spans="1:20">
      <c r="B25" s="281" t="s">
        <v>343</v>
      </c>
      <c r="C25" s="284">
        <v>116</v>
      </c>
      <c r="D25" s="285">
        <v>280</v>
      </c>
      <c r="E25" s="171">
        <v>0</v>
      </c>
      <c r="F25" s="284">
        <v>168</v>
      </c>
      <c r="G25" s="285">
        <v>350</v>
      </c>
      <c r="H25" s="171">
        <v>2.9411764705882353E-2</v>
      </c>
      <c r="I25" s="284">
        <v>55</v>
      </c>
      <c r="J25" s="285">
        <v>400</v>
      </c>
      <c r="K25" s="171">
        <v>0</v>
      </c>
      <c r="L25" s="284">
        <v>129</v>
      </c>
      <c r="M25" s="285">
        <v>365</v>
      </c>
      <c r="N25" s="171">
        <v>4.2857142857142858E-2</v>
      </c>
      <c r="O25" s="284">
        <v>630</v>
      </c>
      <c r="P25" s="285">
        <v>420</v>
      </c>
      <c r="Q25" s="171">
        <v>0.05</v>
      </c>
      <c r="R25" s="284">
        <v>438</v>
      </c>
      <c r="S25" s="285">
        <v>480</v>
      </c>
      <c r="T25" s="171">
        <v>6.6666666666666666E-2</v>
      </c>
    </row>
    <row r="26" spans="1:20" s="168" customFormat="1">
      <c r="A26" s="164" t="s">
        <v>353</v>
      </c>
      <c r="B26" s="160" t="s">
        <v>354</v>
      </c>
      <c r="C26" s="278" t="s">
        <v>227</v>
      </c>
      <c r="D26" s="279" t="s">
        <v>227</v>
      </c>
      <c r="E26" s="280" t="s">
        <v>227</v>
      </c>
      <c r="F26" s="165" t="s">
        <v>227</v>
      </c>
      <c r="G26" s="166" t="s">
        <v>227</v>
      </c>
      <c r="H26" s="167" t="s">
        <v>227</v>
      </c>
      <c r="I26" s="278" t="s">
        <v>227</v>
      </c>
      <c r="J26" s="279" t="s">
        <v>227</v>
      </c>
      <c r="K26" s="280" t="s">
        <v>227</v>
      </c>
      <c r="L26" s="165" t="s">
        <v>227</v>
      </c>
      <c r="M26" s="166" t="s">
        <v>227</v>
      </c>
      <c r="N26" s="167" t="s">
        <v>227</v>
      </c>
      <c r="O26" s="278" t="s">
        <v>227</v>
      </c>
      <c r="P26" s="279" t="s">
        <v>227</v>
      </c>
      <c r="Q26" s="280" t="s">
        <v>227</v>
      </c>
      <c r="R26" s="165" t="s">
        <v>227</v>
      </c>
      <c r="S26" s="166" t="s">
        <v>227</v>
      </c>
      <c r="T26" s="167" t="s">
        <v>227</v>
      </c>
    </row>
    <row r="27" spans="1:20">
      <c r="B27" s="160" t="s">
        <v>355</v>
      </c>
      <c r="C27" s="272" t="s">
        <v>227</v>
      </c>
      <c r="D27" s="273" t="s">
        <v>227</v>
      </c>
      <c r="E27" s="274" t="s">
        <v>227</v>
      </c>
      <c r="F27" s="165">
        <v>30</v>
      </c>
      <c r="G27" s="166">
        <v>355</v>
      </c>
      <c r="H27" s="167">
        <v>4.4117647058823532E-2</v>
      </c>
      <c r="I27" s="272" t="s">
        <v>227</v>
      </c>
      <c r="J27" s="273" t="s">
        <v>227</v>
      </c>
      <c r="K27" s="274" t="s">
        <v>227</v>
      </c>
      <c r="L27" s="165" t="s">
        <v>227</v>
      </c>
      <c r="M27" s="166" t="s">
        <v>227</v>
      </c>
      <c r="N27" s="167" t="s">
        <v>227</v>
      </c>
      <c r="O27" s="272">
        <v>51</v>
      </c>
      <c r="P27" s="273">
        <v>450</v>
      </c>
      <c r="Q27" s="274">
        <v>2.2727272727272728E-2</v>
      </c>
      <c r="R27" s="165">
        <v>22</v>
      </c>
      <c r="S27" s="166">
        <v>566</v>
      </c>
      <c r="T27" s="167">
        <v>2.9090909090909091E-2</v>
      </c>
    </row>
    <row r="28" spans="1:20">
      <c r="B28" s="160" t="s">
        <v>356</v>
      </c>
      <c r="C28" s="272" t="s">
        <v>227</v>
      </c>
      <c r="D28" s="273" t="s">
        <v>227</v>
      </c>
      <c r="E28" s="274" t="s">
        <v>227</v>
      </c>
      <c r="F28" s="165" t="s">
        <v>227</v>
      </c>
      <c r="G28" s="166" t="s">
        <v>227</v>
      </c>
      <c r="H28" s="167" t="s">
        <v>227</v>
      </c>
      <c r="I28" s="272" t="s">
        <v>227</v>
      </c>
      <c r="J28" s="273" t="s">
        <v>227</v>
      </c>
      <c r="K28" s="274" t="s">
        <v>227</v>
      </c>
      <c r="L28" s="165" t="s">
        <v>227</v>
      </c>
      <c r="M28" s="166" t="s">
        <v>227</v>
      </c>
      <c r="N28" s="167" t="s">
        <v>227</v>
      </c>
      <c r="O28" s="272">
        <v>15</v>
      </c>
      <c r="P28" s="273">
        <v>380</v>
      </c>
      <c r="Q28" s="274">
        <v>5.5555555555555552E-2</v>
      </c>
      <c r="R28" s="165" t="s">
        <v>227</v>
      </c>
      <c r="S28" s="166" t="s">
        <v>227</v>
      </c>
      <c r="T28" s="167" t="s">
        <v>227</v>
      </c>
    </row>
    <row r="29" spans="1:20">
      <c r="B29" s="160" t="s">
        <v>357</v>
      </c>
      <c r="C29" s="272" t="s">
        <v>227</v>
      </c>
      <c r="D29" s="273" t="s">
        <v>227</v>
      </c>
      <c r="E29" s="274" t="s">
        <v>227</v>
      </c>
      <c r="F29" s="165" t="s">
        <v>227</v>
      </c>
      <c r="G29" s="166" t="s">
        <v>227</v>
      </c>
      <c r="H29" s="167" t="s">
        <v>227</v>
      </c>
      <c r="I29" s="272" t="s">
        <v>227</v>
      </c>
      <c r="J29" s="273" t="s">
        <v>227</v>
      </c>
      <c r="K29" s="274" t="s">
        <v>227</v>
      </c>
      <c r="L29" s="165" t="s">
        <v>227</v>
      </c>
      <c r="M29" s="166" t="s">
        <v>227</v>
      </c>
      <c r="N29" s="167" t="s">
        <v>227</v>
      </c>
      <c r="O29" s="272">
        <v>10</v>
      </c>
      <c r="P29" s="273">
        <v>365</v>
      </c>
      <c r="Q29" s="274">
        <v>1.3888888888888888E-2</v>
      </c>
      <c r="R29" s="165" t="s">
        <v>227</v>
      </c>
      <c r="S29" s="166" t="s">
        <v>227</v>
      </c>
      <c r="T29" s="167" t="s">
        <v>227</v>
      </c>
    </row>
    <row r="30" spans="1:20">
      <c r="B30" s="160" t="s">
        <v>358</v>
      </c>
      <c r="C30" s="272">
        <v>25</v>
      </c>
      <c r="D30" s="273">
        <v>350</v>
      </c>
      <c r="E30" s="274">
        <v>0.21527777777777779</v>
      </c>
      <c r="F30" s="165">
        <v>73</v>
      </c>
      <c r="G30" s="166">
        <v>380</v>
      </c>
      <c r="H30" s="167">
        <v>1.876675603217158E-2</v>
      </c>
      <c r="I30" s="272">
        <v>20</v>
      </c>
      <c r="J30" s="273">
        <v>468</v>
      </c>
      <c r="K30" s="274">
        <v>6.363636363636363E-2</v>
      </c>
      <c r="L30" s="165">
        <v>53</v>
      </c>
      <c r="M30" s="166">
        <v>420</v>
      </c>
      <c r="N30" s="167">
        <v>0.10526315789473684</v>
      </c>
      <c r="O30" s="272">
        <v>316</v>
      </c>
      <c r="P30" s="273">
        <v>480</v>
      </c>
      <c r="Q30" s="274">
        <v>6.6666666666666666E-2</v>
      </c>
      <c r="R30" s="165">
        <v>187</v>
      </c>
      <c r="S30" s="166">
        <v>550</v>
      </c>
      <c r="T30" s="167">
        <v>3.7735849056603772E-2</v>
      </c>
    </row>
    <row r="31" spans="1:20">
      <c r="B31" s="160" t="s">
        <v>359</v>
      </c>
      <c r="C31" s="272" t="s">
        <v>227</v>
      </c>
      <c r="D31" s="273" t="s">
        <v>227</v>
      </c>
      <c r="E31" s="274" t="s">
        <v>227</v>
      </c>
      <c r="F31" s="165" t="s">
        <v>227</v>
      </c>
      <c r="G31" s="166" t="s">
        <v>227</v>
      </c>
      <c r="H31" s="167" t="s">
        <v>227</v>
      </c>
      <c r="I31" s="272" t="s">
        <v>227</v>
      </c>
      <c r="J31" s="273" t="s">
        <v>227</v>
      </c>
      <c r="K31" s="274" t="s">
        <v>227</v>
      </c>
      <c r="L31" s="165" t="s">
        <v>227</v>
      </c>
      <c r="M31" s="166" t="s">
        <v>227</v>
      </c>
      <c r="N31" s="167" t="s">
        <v>227</v>
      </c>
      <c r="O31" s="272" t="s">
        <v>227</v>
      </c>
      <c r="P31" s="273" t="s">
        <v>227</v>
      </c>
      <c r="Q31" s="274" t="s">
        <v>227</v>
      </c>
      <c r="R31" s="165" t="s">
        <v>227</v>
      </c>
      <c r="S31" s="166" t="s">
        <v>227</v>
      </c>
      <c r="T31" s="167" t="s">
        <v>227</v>
      </c>
    </row>
    <row r="32" spans="1:20">
      <c r="B32" s="160" t="s">
        <v>360</v>
      </c>
      <c r="C32" s="272">
        <v>13</v>
      </c>
      <c r="D32" s="273">
        <v>365</v>
      </c>
      <c r="E32" s="274" t="s">
        <v>227</v>
      </c>
      <c r="F32" s="165" t="s">
        <v>227</v>
      </c>
      <c r="G32" s="166" t="s">
        <v>227</v>
      </c>
      <c r="H32" s="167" t="s">
        <v>227</v>
      </c>
      <c r="I32" s="272" t="s">
        <v>227</v>
      </c>
      <c r="J32" s="273" t="s">
        <v>227</v>
      </c>
      <c r="K32" s="274" t="s">
        <v>227</v>
      </c>
      <c r="L32" s="165" t="s">
        <v>227</v>
      </c>
      <c r="M32" s="166" t="s">
        <v>227</v>
      </c>
      <c r="N32" s="167" t="s">
        <v>227</v>
      </c>
      <c r="O32" s="272">
        <v>61</v>
      </c>
      <c r="P32" s="273">
        <v>560</v>
      </c>
      <c r="Q32" s="274">
        <v>2.7522935779816515E-2</v>
      </c>
      <c r="R32" s="165">
        <v>38</v>
      </c>
      <c r="S32" s="166">
        <v>678</v>
      </c>
      <c r="T32" s="167">
        <v>4.3076923076923075E-2</v>
      </c>
    </row>
    <row r="33" spans="1:20">
      <c r="B33" s="160" t="s">
        <v>141</v>
      </c>
      <c r="C33" s="272">
        <v>28</v>
      </c>
      <c r="D33" s="273">
        <v>280</v>
      </c>
      <c r="E33" s="274">
        <v>7.6923076923076927E-2</v>
      </c>
      <c r="F33" s="165">
        <v>52</v>
      </c>
      <c r="G33" s="166">
        <v>350</v>
      </c>
      <c r="H33" s="167">
        <v>9.375E-2</v>
      </c>
      <c r="I33" s="272">
        <v>13</v>
      </c>
      <c r="J33" s="273">
        <v>460</v>
      </c>
      <c r="K33" s="274">
        <v>-3.1578947368421054E-2</v>
      </c>
      <c r="L33" s="165">
        <v>47</v>
      </c>
      <c r="M33" s="166">
        <v>400</v>
      </c>
      <c r="N33" s="167">
        <v>0.1111111111111111</v>
      </c>
      <c r="O33" s="272">
        <v>184</v>
      </c>
      <c r="P33" s="273">
        <v>480</v>
      </c>
      <c r="Q33" s="274">
        <v>0.11627906976744186</v>
      </c>
      <c r="R33" s="165">
        <v>49</v>
      </c>
      <c r="S33" s="166">
        <v>580</v>
      </c>
      <c r="T33" s="167">
        <v>4.5045045045045043E-2</v>
      </c>
    </row>
    <row r="34" spans="1:20">
      <c r="B34" s="160" t="s">
        <v>361</v>
      </c>
      <c r="C34" s="272" t="s">
        <v>227</v>
      </c>
      <c r="D34" s="273" t="s">
        <v>227</v>
      </c>
      <c r="E34" s="274" t="s">
        <v>227</v>
      </c>
      <c r="F34" s="165" t="s">
        <v>227</v>
      </c>
      <c r="G34" s="166" t="s">
        <v>227</v>
      </c>
      <c r="H34" s="167" t="s">
        <v>227</v>
      </c>
      <c r="I34" s="272" t="s">
        <v>227</v>
      </c>
      <c r="J34" s="273" t="s">
        <v>227</v>
      </c>
      <c r="K34" s="274" t="s">
        <v>227</v>
      </c>
      <c r="L34" s="165" t="s">
        <v>227</v>
      </c>
      <c r="M34" s="166" t="s">
        <v>227</v>
      </c>
      <c r="N34" s="167" t="s">
        <v>227</v>
      </c>
      <c r="O34" s="272">
        <v>19</v>
      </c>
      <c r="P34" s="273">
        <v>475</v>
      </c>
      <c r="Q34" s="274">
        <v>-1.0416666666666666E-2</v>
      </c>
      <c r="R34" s="165">
        <v>16</v>
      </c>
      <c r="S34" s="166">
        <v>560</v>
      </c>
      <c r="T34" s="167">
        <v>-0.1111111111111111</v>
      </c>
    </row>
    <row r="35" spans="1:20">
      <c r="B35" s="160" t="s">
        <v>149</v>
      </c>
      <c r="C35" s="275">
        <v>17</v>
      </c>
      <c r="D35" s="276">
        <v>250</v>
      </c>
      <c r="E35" s="277">
        <v>0.14678899082568808</v>
      </c>
      <c r="F35" s="165">
        <v>10</v>
      </c>
      <c r="G35" s="166">
        <v>343</v>
      </c>
      <c r="H35" s="167">
        <v>-0.02</v>
      </c>
      <c r="I35" s="275" t="s">
        <v>227</v>
      </c>
      <c r="J35" s="276" t="s">
        <v>227</v>
      </c>
      <c r="K35" s="277" t="s">
        <v>227</v>
      </c>
      <c r="L35" s="165" t="s">
        <v>227</v>
      </c>
      <c r="M35" s="166" t="s">
        <v>227</v>
      </c>
      <c r="N35" s="167" t="s">
        <v>227</v>
      </c>
      <c r="O35" s="275">
        <v>27</v>
      </c>
      <c r="P35" s="276">
        <v>450</v>
      </c>
      <c r="Q35" s="277">
        <v>9.7560975609756101E-2</v>
      </c>
      <c r="R35" s="165" t="s">
        <v>227</v>
      </c>
      <c r="S35" s="166" t="s">
        <v>227</v>
      </c>
      <c r="T35" s="167" t="s">
        <v>227</v>
      </c>
    </row>
    <row r="36" spans="1:20">
      <c r="B36" s="281" t="s">
        <v>353</v>
      </c>
      <c r="C36" s="282">
        <v>99</v>
      </c>
      <c r="D36" s="283">
        <v>300</v>
      </c>
      <c r="E36" s="172">
        <v>0.2</v>
      </c>
      <c r="F36" s="282">
        <v>188</v>
      </c>
      <c r="G36" s="283">
        <v>363</v>
      </c>
      <c r="H36" s="172">
        <v>5.2173913043478258E-2</v>
      </c>
      <c r="I36" s="282">
        <v>52</v>
      </c>
      <c r="J36" s="283">
        <v>468</v>
      </c>
      <c r="K36" s="172">
        <v>2.8571428571428571E-2</v>
      </c>
      <c r="L36" s="282">
        <v>145</v>
      </c>
      <c r="M36" s="283">
        <v>400</v>
      </c>
      <c r="N36" s="172">
        <v>5.2631578947368418E-2</v>
      </c>
      <c r="O36" s="282">
        <v>695</v>
      </c>
      <c r="P36" s="283">
        <v>480</v>
      </c>
      <c r="Q36" s="172">
        <v>6.6666666666666666E-2</v>
      </c>
      <c r="R36" s="282">
        <v>331</v>
      </c>
      <c r="S36" s="283">
        <v>560</v>
      </c>
      <c r="T36" s="172">
        <v>1.8181818181818181E-2</v>
      </c>
    </row>
    <row r="37" spans="1:20" s="168" customFormat="1">
      <c r="A37" s="164" t="s">
        <v>362</v>
      </c>
      <c r="B37" s="160" t="s">
        <v>363</v>
      </c>
      <c r="C37" s="278" t="s">
        <v>227</v>
      </c>
      <c r="D37" s="279" t="s">
        <v>227</v>
      </c>
      <c r="E37" s="280" t="s">
        <v>227</v>
      </c>
      <c r="F37" s="165">
        <v>12</v>
      </c>
      <c r="G37" s="166">
        <v>385</v>
      </c>
      <c r="H37" s="167">
        <v>-3.7499999999999999E-2</v>
      </c>
      <c r="I37" s="278" t="s">
        <v>227</v>
      </c>
      <c r="J37" s="279" t="s">
        <v>227</v>
      </c>
      <c r="K37" s="280" t="s">
        <v>227</v>
      </c>
      <c r="L37" s="165">
        <v>11</v>
      </c>
      <c r="M37" s="166">
        <v>420</v>
      </c>
      <c r="N37" s="167" t="s">
        <v>227</v>
      </c>
      <c r="O37" s="278">
        <v>28</v>
      </c>
      <c r="P37" s="279">
        <v>495</v>
      </c>
      <c r="Q37" s="280">
        <v>7.6086956521739135E-2</v>
      </c>
      <c r="R37" s="165" t="s">
        <v>227</v>
      </c>
      <c r="S37" s="166" t="s">
        <v>227</v>
      </c>
      <c r="T37" s="167" t="s">
        <v>227</v>
      </c>
    </row>
    <row r="38" spans="1:20">
      <c r="B38" s="160" t="s">
        <v>325</v>
      </c>
      <c r="C38" s="272" t="s">
        <v>227</v>
      </c>
      <c r="D38" s="273" t="s">
        <v>227</v>
      </c>
      <c r="E38" s="274" t="s">
        <v>227</v>
      </c>
      <c r="F38" s="165" t="s">
        <v>227</v>
      </c>
      <c r="G38" s="166" t="s">
        <v>227</v>
      </c>
      <c r="H38" s="167" t="s">
        <v>227</v>
      </c>
      <c r="I38" s="272" t="s">
        <v>227</v>
      </c>
      <c r="J38" s="273" t="s">
        <v>227</v>
      </c>
      <c r="K38" s="274" t="s">
        <v>227</v>
      </c>
      <c r="L38" s="165">
        <v>14</v>
      </c>
      <c r="M38" s="166">
        <v>380</v>
      </c>
      <c r="N38" s="167" t="s">
        <v>227</v>
      </c>
      <c r="O38" s="272">
        <v>40</v>
      </c>
      <c r="P38" s="273">
        <v>470</v>
      </c>
      <c r="Q38" s="274">
        <v>4.4444444444444446E-2</v>
      </c>
      <c r="R38" s="165">
        <v>17</v>
      </c>
      <c r="S38" s="166">
        <v>570</v>
      </c>
      <c r="T38" s="167">
        <v>7.5471698113207544E-2</v>
      </c>
    </row>
    <row r="39" spans="1:20">
      <c r="B39" s="160" t="s">
        <v>364</v>
      </c>
      <c r="C39" s="272">
        <v>34</v>
      </c>
      <c r="D39" s="273">
        <v>260</v>
      </c>
      <c r="E39" s="274">
        <v>-8.771929824561403E-2</v>
      </c>
      <c r="F39" s="165">
        <v>92</v>
      </c>
      <c r="G39" s="166">
        <v>380</v>
      </c>
      <c r="H39" s="167">
        <v>2.7027027027027029E-2</v>
      </c>
      <c r="I39" s="272">
        <v>22</v>
      </c>
      <c r="J39" s="273">
        <v>495</v>
      </c>
      <c r="K39" s="274">
        <v>0.11235955056179775</v>
      </c>
      <c r="L39" s="165">
        <v>15</v>
      </c>
      <c r="M39" s="166">
        <v>385</v>
      </c>
      <c r="N39" s="167">
        <v>8.4507042253521125E-2</v>
      </c>
      <c r="O39" s="272">
        <v>154</v>
      </c>
      <c r="P39" s="273">
        <v>490</v>
      </c>
      <c r="Q39" s="274">
        <v>0.11363636363636363</v>
      </c>
      <c r="R39" s="165">
        <v>64</v>
      </c>
      <c r="S39" s="166">
        <v>588</v>
      </c>
      <c r="T39" s="167">
        <v>6.9090909090909092E-2</v>
      </c>
    </row>
    <row r="40" spans="1:20">
      <c r="B40" s="160" t="s">
        <v>365</v>
      </c>
      <c r="C40" s="272" t="s">
        <v>227</v>
      </c>
      <c r="D40" s="273" t="s">
        <v>227</v>
      </c>
      <c r="E40" s="274" t="s">
        <v>227</v>
      </c>
      <c r="F40" s="165" t="s">
        <v>227</v>
      </c>
      <c r="G40" s="166" t="s">
        <v>227</v>
      </c>
      <c r="H40" s="167" t="s">
        <v>227</v>
      </c>
      <c r="I40" s="272" t="s">
        <v>227</v>
      </c>
      <c r="J40" s="273" t="s">
        <v>227</v>
      </c>
      <c r="K40" s="274" t="s">
        <v>227</v>
      </c>
      <c r="L40" s="165" t="s">
        <v>227</v>
      </c>
      <c r="M40" s="166" t="s">
        <v>227</v>
      </c>
      <c r="N40" s="167" t="s">
        <v>227</v>
      </c>
      <c r="O40" s="272">
        <v>20</v>
      </c>
      <c r="P40" s="273">
        <v>500</v>
      </c>
      <c r="Q40" s="274">
        <v>8.6956521739130432E-2</v>
      </c>
      <c r="R40" s="165" t="s">
        <v>227</v>
      </c>
      <c r="S40" s="166" t="s">
        <v>227</v>
      </c>
      <c r="T40" s="167" t="s">
        <v>227</v>
      </c>
    </row>
    <row r="41" spans="1:20">
      <c r="B41" s="160" t="s">
        <v>366</v>
      </c>
      <c r="C41" s="272" t="s">
        <v>227</v>
      </c>
      <c r="D41" s="273" t="s">
        <v>227</v>
      </c>
      <c r="E41" s="274" t="s">
        <v>227</v>
      </c>
      <c r="F41" s="165" t="s">
        <v>227</v>
      </c>
      <c r="G41" s="166" t="s">
        <v>227</v>
      </c>
      <c r="H41" s="167" t="s">
        <v>227</v>
      </c>
      <c r="I41" s="272" t="s">
        <v>227</v>
      </c>
      <c r="J41" s="273" t="s">
        <v>227</v>
      </c>
      <c r="K41" s="274" t="s">
        <v>227</v>
      </c>
      <c r="L41" s="165" t="s">
        <v>227</v>
      </c>
      <c r="M41" s="166" t="s">
        <v>227</v>
      </c>
      <c r="N41" s="167" t="s">
        <v>227</v>
      </c>
      <c r="O41" s="272">
        <v>11</v>
      </c>
      <c r="P41" s="273">
        <v>600</v>
      </c>
      <c r="Q41" s="274">
        <v>9.0909090909090912E-2</v>
      </c>
      <c r="R41" s="165">
        <v>13</v>
      </c>
      <c r="S41" s="166">
        <v>600</v>
      </c>
      <c r="T41" s="167">
        <v>-0.11764705882352941</v>
      </c>
    </row>
    <row r="42" spans="1:20">
      <c r="B42" s="160" t="s">
        <v>367</v>
      </c>
      <c r="C42" s="272" t="s">
        <v>227</v>
      </c>
      <c r="D42" s="273" t="s">
        <v>227</v>
      </c>
      <c r="E42" s="274" t="s">
        <v>227</v>
      </c>
      <c r="F42" s="165">
        <v>16</v>
      </c>
      <c r="G42" s="166">
        <v>390</v>
      </c>
      <c r="H42" s="167">
        <v>2.6315789473684209E-2</v>
      </c>
      <c r="I42" s="272">
        <v>15</v>
      </c>
      <c r="J42" s="273">
        <v>420</v>
      </c>
      <c r="K42" s="274">
        <v>0.05</v>
      </c>
      <c r="L42" s="165">
        <v>10</v>
      </c>
      <c r="M42" s="166">
        <v>410</v>
      </c>
      <c r="N42" s="167">
        <v>9.3333333333333338E-2</v>
      </c>
      <c r="O42" s="272">
        <v>70</v>
      </c>
      <c r="P42" s="273">
        <v>440</v>
      </c>
      <c r="Q42" s="274">
        <v>-1.1235955056179775E-2</v>
      </c>
      <c r="R42" s="165">
        <v>273</v>
      </c>
      <c r="S42" s="166">
        <v>470</v>
      </c>
      <c r="T42" s="167">
        <v>-2.0833333333333332E-2</v>
      </c>
    </row>
    <row r="43" spans="1:20">
      <c r="B43" s="160" t="s">
        <v>368</v>
      </c>
      <c r="C43" s="272" t="s">
        <v>227</v>
      </c>
      <c r="D43" s="273" t="s">
        <v>227</v>
      </c>
      <c r="E43" s="274" t="s">
        <v>227</v>
      </c>
      <c r="F43" s="165">
        <v>26</v>
      </c>
      <c r="G43" s="166">
        <v>360</v>
      </c>
      <c r="H43" s="167">
        <v>7.4626865671641784E-2</v>
      </c>
      <c r="I43" s="272" t="s">
        <v>227</v>
      </c>
      <c r="J43" s="273" t="s">
        <v>227</v>
      </c>
      <c r="K43" s="274" t="s">
        <v>227</v>
      </c>
      <c r="L43" s="165" t="s">
        <v>227</v>
      </c>
      <c r="M43" s="166" t="s">
        <v>227</v>
      </c>
      <c r="N43" s="167" t="s">
        <v>227</v>
      </c>
      <c r="O43" s="272">
        <v>47</v>
      </c>
      <c r="P43" s="273">
        <v>450</v>
      </c>
      <c r="Q43" s="274">
        <v>0</v>
      </c>
      <c r="R43" s="165">
        <v>26</v>
      </c>
      <c r="S43" s="166">
        <v>570</v>
      </c>
      <c r="T43" s="167">
        <v>5.9479553903345722E-2</v>
      </c>
    </row>
    <row r="44" spans="1:20">
      <c r="B44" s="160" t="s">
        <v>369</v>
      </c>
      <c r="C44" s="272" t="s">
        <v>227</v>
      </c>
      <c r="D44" s="273" t="s">
        <v>227</v>
      </c>
      <c r="E44" s="274" t="s">
        <v>227</v>
      </c>
      <c r="F44" s="165" t="s">
        <v>227</v>
      </c>
      <c r="G44" s="166" t="s">
        <v>227</v>
      </c>
      <c r="H44" s="167" t="s">
        <v>227</v>
      </c>
      <c r="I44" s="272" t="s">
        <v>227</v>
      </c>
      <c r="J44" s="273" t="s">
        <v>227</v>
      </c>
      <c r="K44" s="274" t="s">
        <v>227</v>
      </c>
      <c r="L44" s="165" t="s">
        <v>227</v>
      </c>
      <c r="M44" s="166" t="s">
        <v>227</v>
      </c>
      <c r="N44" s="167" t="s">
        <v>227</v>
      </c>
      <c r="O44" s="272">
        <v>21</v>
      </c>
      <c r="P44" s="273">
        <v>430</v>
      </c>
      <c r="Q44" s="274">
        <v>8.8607594936708861E-2</v>
      </c>
      <c r="R44" s="165" t="s">
        <v>227</v>
      </c>
      <c r="S44" s="166" t="s">
        <v>227</v>
      </c>
      <c r="T44" s="167" t="s">
        <v>227</v>
      </c>
    </row>
    <row r="45" spans="1:20">
      <c r="B45" s="160" t="s">
        <v>370</v>
      </c>
      <c r="C45" s="272" t="s">
        <v>227</v>
      </c>
      <c r="D45" s="273" t="s">
        <v>227</v>
      </c>
      <c r="E45" s="274" t="s">
        <v>227</v>
      </c>
      <c r="F45" s="165" t="s">
        <v>227</v>
      </c>
      <c r="G45" s="166" t="s">
        <v>227</v>
      </c>
      <c r="H45" s="167" t="s">
        <v>227</v>
      </c>
      <c r="I45" s="272" t="s">
        <v>227</v>
      </c>
      <c r="J45" s="273" t="s">
        <v>227</v>
      </c>
      <c r="K45" s="274" t="s">
        <v>227</v>
      </c>
      <c r="L45" s="165" t="s">
        <v>227</v>
      </c>
      <c r="M45" s="166" t="s">
        <v>227</v>
      </c>
      <c r="N45" s="167" t="s">
        <v>227</v>
      </c>
      <c r="O45" s="272">
        <v>16</v>
      </c>
      <c r="P45" s="273">
        <v>500</v>
      </c>
      <c r="Q45" s="274">
        <v>0.1111111111111111</v>
      </c>
      <c r="R45" s="165" t="s">
        <v>227</v>
      </c>
      <c r="S45" s="166" t="s">
        <v>227</v>
      </c>
      <c r="T45" s="167" t="s">
        <v>227</v>
      </c>
    </row>
    <row r="46" spans="1:20">
      <c r="B46" s="160" t="s">
        <v>371</v>
      </c>
      <c r="C46" s="272" t="s">
        <v>227</v>
      </c>
      <c r="D46" s="273" t="s">
        <v>227</v>
      </c>
      <c r="E46" s="274" t="s">
        <v>227</v>
      </c>
      <c r="F46" s="165" t="s">
        <v>227</v>
      </c>
      <c r="G46" s="166" t="s">
        <v>227</v>
      </c>
      <c r="H46" s="167" t="s">
        <v>227</v>
      </c>
      <c r="I46" s="272" t="s">
        <v>227</v>
      </c>
      <c r="J46" s="273" t="s">
        <v>227</v>
      </c>
      <c r="K46" s="274" t="s">
        <v>227</v>
      </c>
      <c r="L46" s="165" t="s">
        <v>227</v>
      </c>
      <c r="M46" s="166" t="s">
        <v>227</v>
      </c>
      <c r="N46" s="167" t="s">
        <v>227</v>
      </c>
      <c r="O46" s="272" t="s">
        <v>227</v>
      </c>
      <c r="P46" s="273" t="s">
        <v>227</v>
      </c>
      <c r="Q46" s="274" t="s">
        <v>227</v>
      </c>
      <c r="R46" s="165" t="s">
        <v>227</v>
      </c>
      <c r="S46" s="166" t="s">
        <v>227</v>
      </c>
      <c r="T46" s="167" t="s">
        <v>227</v>
      </c>
    </row>
    <row r="47" spans="1:20">
      <c r="B47" s="160" t="s">
        <v>150</v>
      </c>
      <c r="C47" s="272">
        <v>12</v>
      </c>
      <c r="D47" s="273">
        <v>295</v>
      </c>
      <c r="E47" s="274">
        <v>5.3571428571428568E-2</v>
      </c>
      <c r="F47" s="165">
        <v>23</v>
      </c>
      <c r="G47" s="166">
        <v>360</v>
      </c>
      <c r="H47" s="167">
        <v>2.8571428571428571E-2</v>
      </c>
      <c r="I47" s="272" t="s">
        <v>227</v>
      </c>
      <c r="J47" s="273" t="s">
        <v>227</v>
      </c>
      <c r="K47" s="274" t="s">
        <v>227</v>
      </c>
      <c r="L47" s="165" t="s">
        <v>227</v>
      </c>
      <c r="M47" s="166" t="s">
        <v>227</v>
      </c>
      <c r="N47" s="167" t="s">
        <v>227</v>
      </c>
      <c r="O47" s="272">
        <v>57</v>
      </c>
      <c r="P47" s="273">
        <v>460</v>
      </c>
      <c r="Q47" s="274">
        <v>4.5454545454545456E-2</v>
      </c>
      <c r="R47" s="165">
        <v>25</v>
      </c>
      <c r="S47" s="166">
        <v>560</v>
      </c>
      <c r="T47" s="167">
        <v>-3.4482758620689655E-2</v>
      </c>
    </row>
    <row r="48" spans="1:20">
      <c r="B48" s="160" t="s">
        <v>331</v>
      </c>
      <c r="C48" s="275" t="s">
        <v>227</v>
      </c>
      <c r="D48" s="276" t="s">
        <v>227</v>
      </c>
      <c r="E48" s="277" t="s">
        <v>227</v>
      </c>
      <c r="F48" s="165">
        <v>52</v>
      </c>
      <c r="G48" s="166">
        <v>388</v>
      </c>
      <c r="H48" s="167">
        <v>0.10857142857142857</v>
      </c>
      <c r="I48" s="275" t="s">
        <v>227</v>
      </c>
      <c r="J48" s="276" t="s">
        <v>227</v>
      </c>
      <c r="K48" s="277" t="s">
        <v>227</v>
      </c>
      <c r="L48" s="165" t="s">
        <v>227</v>
      </c>
      <c r="M48" s="166" t="s">
        <v>227</v>
      </c>
      <c r="N48" s="167" t="s">
        <v>227</v>
      </c>
      <c r="O48" s="275">
        <v>131</v>
      </c>
      <c r="P48" s="276">
        <v>520</v>
      </c>
      <c r="Q48" s="277">
        <v>0.10638297872340426</v>
      </c>
      <c r="R48" s="165">
        <v>105</v>
      </c>
      <c r="S48" s="166">
        <v>610</v>
      </c>
      <c r="T48" s="167">
        <v>5.1724137931034482E-2</v>
      </c>
    </row>
    <row r="49" spans="1:20">
      <c r="B49" s="281" t="s">
        <v>362</v>
      </c>
      <c r="C49" s="282">
        <v>81</v>
      </c>
      <c r="D49" s="283">
        <v>280</v>
      </c>
      <c r="E49" s="172">
        <v>0</v>
      </c>
      <c r="F49" s="282">
        <v>257</v>
      </c>
      <c r="G49" s="283">
        <v>380</v>
      </c>
      <c r="H49" s="172">
        <v>8.5714285714285715E-2</v>
      </c>
      <c r="I49" s="282">
        <v>74</v>
      </c>
      <c r="J49" s="283">
        <v>450</v>
      </c>
      <c r="K49" s="172">
        <v>3.4482758620689655E-2</v>
      </c>
      <c r="L49" s="282">
        <v>100</v>
      </c>
      <c r="M49" s="283">
        <v>400</v>
      </c>
      <c r="N49" s="172">
        <v>8.1081081081081086E-2</v>
      </c>
      <c r="O49" s="282">
        <v>602</v>
      </c>
      <c r="P49" s="283">
        <v>480</v>
      </c>
      <c r="Q49" s="172">
        <v>6.6666666666666666E-2</v>
      </c>
      <c r="R49" s="282">
        <v>544</v>
      </c>
      <c r="S49" s="283">
        <v>530</v>
      </c>
      <c r="T49" s="172">
        <v>9.5238095238095247E-3</v>
      </c>
    </row>
    <row r="50" spans="1:20" s="168" customFormat="1">
      <c r="A50" s="164" t="s">
        <v>97</v>
      </c>
      <c r="B50" s="160" t="s">
        <v>372</v>
      </c>
      <c r="C50" s="278" t="s">
        <v>227</v>
      </c>
      <c r="D50" s="279" t="s">
        <v>227</v>
      </c>
      <c r="E50" s="280" t="s">
        <v>227</v>
      </c>
      <c r="F50" s="165">
        <v>10</v>
      </c>
      <c r="G50" s="166">
        <v>420</v>
      </c>
      <c r="H50" s="167" t="s">
        <v>227</v>
      </c>
      <c r="I50" s="278" t="s">
        <v>227</v>
      </c>
      <c r="J50" s="279" t="s">
        <v>227</v>
      </c>
      <c r="K50" s="280" t="s">
        <v>227</v>
      </c>
      <c r="L50" s="165">
        <v>11</v>
      </c>
      <c r="M50" s="166">
        <v>420</v>
      </c>
      <c r="N50" s="167">
        <v>0.05</v>
      </c>
      <c r="O50" s="278">
        <v>58</v>
      </c>
      <c r="P50" s="279">
        <v>480</v>
      </c>
      <c r="Q50" s="280">
        <v>6.6666666666666666E-2</v>
      </c>
      <c r="R50" s="165">
        <v>42</v>
      </c>
      <c r="S50" s="166">
        <v>570</v>
      </c>
      <c r="T50" s="167">
        <v>3.6363636363636362E-2</v>
      </c>
    </row>
    <row r="51" spans="1:20">
      <c r="B51" s="160" t="s">
        <v>373</v>
      </c>
      <c r="C51" s="272">
        <v>12</v>
      </c>
      <c r="D51" s="273">
        <v>293</v>
      </c>
      <c r="E51" s="274">
        <v>1.0344827586206896E-2</v>
      </c>
      <c r="F51" s="165">
        <v>33</v>
      </c>
      <c r="G51" s="166">
        <v>415</v>
      </c>
      <c r="H51" s="167">
        <v>6.4102564102564097E-2</v>
      </c>
      <c r="I51" s="272" t="s">
        <v>227</v>
      </c>
      <c r="J51" s="273" t="s">
        <v>227</v>
      </c>
      <c r="K51" s="274" t="s">
        <v>227</v>
      </c>
      <c r="L51" s="165">
        <v>14</v>
      </c>
      <c r="M51" s="166">
        <v>435</v>
      </c>
      <c r="N51" s="167">
        <v>7.407407407407407E-2</v>
      </c>
      <c r="O51" s="272">
        <v>79</v>
      </c>
      <c r="P51" s="273">
        <v>495</v>
      </c>
      <c r="Q51" s="274">
        <v>5.3191489361702128E-2</v>
      </c>
      <c r="R51" s="165">
        <v>106</v>
      </c>
      <c r="S51" s="166">
        <v>580</v>
      </c>
      <c r="T51" s="167">
        <v>5.4545454545454543E-2</v>
      </c>
    </row>
    <row r="52" spans="1:20">
      <c r="B52" s="160" t="s">
        <v>374</v>
      </c>
      <c r="C52" s="272">
        <v>11</v>
      </c>
      <c r="D52" s="273">
        <v>280</v>
      </c>
      <c r="E52" s="274">
        <v>0</v>
      </c>
      <c r="F52" s="165">
        <v>23</v>
      </c>
      <c r="G52" s="166">
        <v>370</v>
      </c>
      <c r="H52" s="167">
        <v>0.12121212121212122</v>
      </c>
      <c r="I52" s="272" t="s">
        <v>227</v>
      </c>
      <c r="J52" s="273" t="s">
        <v>227</v>
      </c>
      <c r="K52" s="274" t="s">
        <v>227</v>
      </c>
      <c r="L52" s="165">
        <v>32</v>
      </c>
      <c r="M52" s="166">
        <v>388</v>
      </c>
      <c r="N52" s="167">
        <v>2.1052631578947368E-2</v>
      </c>
      <c r="O52" s="272">
        <v>93</v>
      </c>
      <c r="P52" s="273">
        <v>460</v>
      </c>
      <c r="Q52" s="274">
        <v>6.9767441860465115E-2</v>
      </c>
      <c r="R52" s="165">
        <v>57</v>
      </c>
      <c r="S52" s="166">
        <v>550</v>
      </c>
      <c r="T52" s="167">
        <v>5.7692307692307696E-2</v>
      </c>
    </row>
    <row r="53" spans="1:20">
      <c r="B53" s="160" t="s">
        <v>375</v>
      </c>
      <c r="C53" s="272">
        <v>46</v>
      </c>
      <c r="D53" s="273">
        <v>275</v>
      </c>
      <c r="E53" s="274">
        <v>0.1</v>
      </c>
      <c r="F53" s="165">
        <v>60</v>
      </c>
      <c r="G53" s="166">
        <v>340</v>
      </c>
      <c r="H53" s="167">
        <v>0.13333333333333333</v>
      </c>
      <c r="I53" s="272" t="s">
        <v>227</v>
      </c>
      <c r="J53" s="273" t="s">
        <v>227</v>
      </c>
      <c r="K53" s="274" t="s">
        <v>227</v>
      </c>
      <c r="L53" s="165">
        <v>34</v>
      </c>
      <c r="M53" s="166">
        <v>350</v>
      </c>
      <c r="N53" s="167">
        <v>6.0606060606060608E-2</v>
      </c>
      <c r="O53" s="272">
        <v>222</v>
      </c>
      <c r="P53" s="273">
        <v>430</v>
      </c>
      <c r="Q53" s="274">
        <v>7.4999999999999997E-2</v>
      </c>
      <c r="R53" s="165">
        <v>83</v>
      </c>
      <c r="S53" s="166">
        <v>550</v>
      </c>
      <c r="T53" s="167">
        <v>0.1</v>
      </c>
    </row>
    <row r="54" spans="1:20">
      <c r="B54" s="160" t="s">
        <v>376</v>
      </c>
      <c r="C54" s="272" t="s">
        <v>227</v>
      </c>
      <c r="D54" s="273" t="s">
        <v>227</v>
      </c>
      <c r="E54" s="274" t="s">
        <v>227</v>
      </c>
      <c r="F54" s="165">
        <v>13</v>
      </c>
      <c r="G54" s="166">
        <v>360</v>
      </c>
      <c r="H54" s="167">
        <v>2.8571428571428571E-2</v>
      </c>
      <c r="I54" s="272" t="s">
        <v>227</v>
      </c>
      <c r="J54" s="273" t="s">
        <v>227</v>
      </c>
      <c r="K54" s="274" t="s">
        <v>227</v>
      </c>
      <c r="L54" s="165">
        <v>11</v>
      </c>
      <c r="M54" s="166">
        <v>360</v>
      </c>
      <c r="N54" s="167">
        <v>-2.7027027027027029E-2</v>
      </c>
      <c r="O54" s="272">
        <v>31</v>
      </c>
      <c r="P54" s="273">
        <v>430</v>
      </c>
      <c r="Q54" s="274">
        <v>4.878048780487805E-2</v>
      </c>
      <c r="R54" s="165">
        <v>17</v>
      </c>
      <c r="S54" s="166">
        <v>510</v>
      </c>
      <c r="T54" s="167">
        <v>0.15909090909090909</v>
      </c>
    </row>
    <row r="55" spans="1:20">
      <c r="B55" s="160" t="s">
        <v>377</v>
      </c>
      <c r="C55" s="275" t="s">
        <v>227</v>
      </c>
      <c r="D55" s="276" t="s">
        <v>227</v>
      </c>
      <c r="E55" s="277" t="s">
        <v>227</v>
      </c>
      <c r="F55" s="165">
        <v>29</v>
      </c>
      <c r="G55" s="166">
        <v>360</v>
      </c>
      <c r="H55" s="167">
        <v>0</v>
      </c>
      <c r="I55" s="275" t="s">
        <v>227</v>
      </c>
      <c r="J55" s="276" t="s">
        <v>227</v>
      </c>
      <c r="K55" s="277" t="s">
        <v>227</v>
      </c>
      <c r="L55" s="165">
        <v>20</v>
      </c>
      <c r="M55" s="166">
        <v>390</v>
      </c>
      <c r="N55" s="167">
        <v>5.9782608695652176E-2</v>
      </c>
      <c r="O55" s="275">
        <v>87</v>
      </c>
      <c r="P55" s="276">
        <v>430</v>
      </c>
      <c r="Q55" s="277">
        <v>4.878048780487805E-2</v>
      </c>
      <c r="R55" s="165">
        <v>45</v>
      </c>
      <c r="S55" s="166">
        <v>540</v>
      </c>
      <c r="T55" s="167">
        <v>0.08</v>
      </c>
    </row>
    <row r="56" spans="1:20">
      <c r="B56" s="281" t="s">
        <v>97</v>
      </c>
      <c r="C56" s="282">
        <v>85</v>
      </c>
      <c r="D56" s="283">
        <v>275</v>
      </c>
      <c r="E56" s="172">
        <v>9.1269841269841265E-2</v>
      </c>
      <c r="F56" s="282">
        <v>168</v>
      </c>
      <c r="G56" s="283">
        <v>370</v>
      </c>
      <c r="H56" s="172">
        <v>8.8235294117647065E-2</v>
      </c>
      <c r="I56" s="282">
        <v>30</v>
      </c>
      <c r="J56" s="283">
        <v>475</v>
      </c>
      <c r="K56" s="172">
        <v>0.13095238095238096</v>
      </c>
      <c r="L56" s="282">
        <v>122</v>
      </c>
      <c r="M56" s="283">
        <v>383</v>
      </c>
      <c r="N56" s="172">
        <v>3.5135135135135137E-2</v>
      </c>
      <c r="O56" s="282">
        <v>570</v>
      </c>
      <c r="P56" s="283">
        <v>450</v>
      </c>
      <c r="Q56" s="172">
        <v>4.6511627906976744E-2</v>
      </c>
      <c r="R56" s="282">
        <v>350</v>
      </c>
      <c r="S56" s="283">
        <v>560</v>
      </c>
      <c r="T56" s="172">
        <v>5.6603773584905662E-2</v>
      </c>
    </row>
    <row r="57" spans="1:20" s="168" customFormat="1">
      <c r="A57" s="164" t="s">
        <v>378</v>
      </c>
      <c r="B57" s="160" t="s">
        <v>379</v>
      </c>
      <c r="C57" s="278">
        <v>110</v>
      </c>
      <c r="D57" s="279">
        <v>450</v>
      </c>
      <c r="E57" s="280">
        <v>-2.1739130434782608E-2</v>
      </c>
      <c r="F57" s="165">
        <v>259</v>
      </c>
      <c r="G57" s="166">
        <v>535</v>
      </c>
      <c r="H57" s="167">
        <v>7.0000000000000007E-2</v>
      </c>
      <c r="I57" s="278">
        <v>74</v>
      </c>
      <c r="J57" s="279">
        <v>635</v>
      </c>
      <c r="K57" s="280">
        <v>5.8333333333333334E-2</v>
      </c>
      <c r="L57" s="165">
        <v>51</v>
      </c>
      <c r="M57" s="166">
        <v>520</v>
      </c>
      <c r="N57" s="167">
        <v>0.04</v>
      </c>
      <c r="O57" s="278">
        <v>212</v>
      </c>
      <c r="P57" s="279">
        <v>600</v>
      </c>
      <c r="Q57" s="280">
        <v>1.6949152542372881E-2</v>
      </c>
      <c r="R57" s="165">
        <v>84</v>
      </c>
      <c r="S57" s="166">
        <v>720</v>
      </c>
      <c r="T57" s="167">
        <v>1.4084507042253521E-2</v>
      </c>
    </row>
    <row r="58" spans="1:20">
      <c r="B58" s="160" t="s">
        <v>380</v>
      </c>
      <c r="C58" s="272">
        <v>54</v>
      </c>
      <c r="D58" s="273">
        <v>350</v>
      </c>
      <c r="E58" s="274">
        <v>0.1111111111111111</v>
      </c>
      <c r="F58" s="165">
        <v>150</v>
      </c>
      <c r="G58" s="166">
        <v>440</v>
      </c>
      <c r="H58" s="167">
        <v>7.3170731707317069E-2</v>
      </c>
      <c r="I58" s="272">
        <v>114</v>
      </c>
      <c r="J58" s="273">
        <v>490</v>
      </c>
      <c r="K58" s="274">
        <v>2.0833333333333332E-2</v>
      </c>
      <c r="L58" s="165">
        <v>58</v>
      </c>
      <c r="M58" s="166">
        <v>465</v>
      </c>
      <c r="N58" s="167">
        <v>8.1395348837209308E-2</v>
      </c>
      <c r="O58" s="272">
        <v>394</v>
      </c>
      <c r="P58" s="273">
        <v>500</v>
      </c>
      <c r="Q58" s="274">
        <v>4.1666666666666664E-2</v>
      </c>
      <c r="R58" s="165">
        <v>138</v>
      </c>
      <c r="S58" s="166">
        <v>600</v>
      </c>
      <c r="T58" s="167">
        <v>7.1428571428571425E-2</v>
      </c>
    </row>
    <row r="59" spans="1:20">
      <c r="B59" s="160" t="s">
        <v>381</v>
      </c>
      <c r="C59" s="272">
        <v>253</v>
      </c>
      <c r="D59" s="273">
        <v>410</v>
      </c>
      <c r="E59" s="274">
        <v>5.128205128205128E-2</v>
      </c>
      <c r="F59" s="165">
        <v>414</v>
      </c>
      <c r="G59" s="166">
        <v>550</v>
      </c>
      <c r="H59" s="167">
        <v>0.1</v>
      </c>
      <c r="I59" s="272">
        <v>96</v>
      </c>
      <c r="J59" s="273">
        <v>673</v>
      </c>
      <c r="K59" s="274">
        <v>3.5384615384615382E-2</v>
      </c>
      <c r="L59" s="165">
        <v>122</v>
      </c>
      <c r="M59" s="166">
        <v>588</v>
      </c>
      <c r="N59" s="167">
        <v>1.3793103448275862E-2</v>
      </c>
      <c r="O59" s="272">
        <v>191</v>
      </c>
      <c r="P59" s="273">
        <v>630</v>
      </c>
      <c r="Q59" s="274">
        <v>-3.0769230769230771E-2</v>
      </c>
      <c r="R59" s="165">
        <v>58</v>
      </c>
      <c r="S59" s="166">
        <v>835</v>
      </c>
      <c r="T59" s="167">
        <v>0.11333333333333333</v>
      </c>
    </row>
    <row r="60" spans="1:20">
      <c r="B60" s="160" t="s">
        <v>382</v>
      </c>
      <c r="C60" s="272">
        <v>43</v>
      </c>
      <c r="D60" s="273">
        <v>400</v>
      </c>
      <c r="E60" s="274">
        <v>6.6666666666666666E-2</v>
      </c>
      <c r="F60" s="165">
        <v>151</v>
      </c>
      <c r="G60" s="166">
        <v>485</v>
      </c>
      <c r="H60" s="167">
        <v>1.0416666666666666E-2</v>
      </c>
      <c r="I60" s="272">
        <v>48</v>
      </c>
      <c r="J60" s="273">
        <v>660</v>
      </c>
      <c r="K60" s="274">
        <v>1.5384615384615385E-2</v>
      </c>
      <c r="L60" s="165">
        <v>68</v>
      </c>
      <c r="M60" s="166">
        <v>580</v>
      </c>
      <c r="N60" s="167">
        <v>0.10476190476190476</v>
      </c>
      <c r="O60" s="272">
        <v>198</v>
      </c>
      <c r="P60" s="273">
        <v>600</v>
      </c>
      <c r="Q60" s="274">
        <v>-1.6393442622950821E-2</v>
      </c>
      <c r="R60" s="165">
        <v>64</v>
      </c>
      <c r="S60" s="166">
        <v>790</v>
      </c>
      <c r="T60" s="167">
        <v>5.3333333333333337E-2</v>
      </c>
    </row>
    <row r="61" spans="1:20">
      <c r="B61" s="160" t="s">
        <v>362</v>
      </c>
      <c r="C61" s="272">
        <v>32</v>
      </c>
      <c r="D61" s="273">
        <v>323</v>
      </c>
      <c r="E61" s="274">
        <v>7.6666666666666661E-2</v>
      </c>
      <c r="F61" s="165">
        <v>110</v>
      </c>
      <c r="G61" s="166">
        <v>450</v>
      </c>
      <c r="H61" s="167">
        <v>1.580135440180587E-2</v>
      </c>
      <c r="I61" s="272">
        <v>77</v>
      </c>
      <c r="J61" s="273">
        <v>500</v>
      </c>
      <c r="K61" s="274">
        <v>2.4590163934426229E-2</v>
      </c>
      <c r="L61" s="165">
        <v>46</v>
      </c>
      <c r="M61" s="166">
        <v>450</v>
      </c>
      <c r="N61" s="167">
        <v>4.6511627906976744E-2</v>
      </c>
      <c r="O61" s="272">
        <v>564</v>
      </c>
      <c r="P61" s="273">
        <v>500</v>
      </c>
      <c r="Q61" s="274">
        <v>1.0101010101010102E-2</v>
      </c>
      <c r="R61" s="165">
        <v>605</v>
      </c>
      <c r="S61" s="166">
        <v>570</v>
      </c>
      <c r="T61" s="167">
        <v>1.7857142857142856E-2</v>
      </c>
    </row>
    <row r="62" spans="1:20">
      <c r="B62" s="160" t="s">
        <v>383</v>
      </c>
      <c r="C62" s="272">
        <v>230</v>
      </c>
      <c r="D62" s="273">
        <v>420</v>
      </c>
      <c r="E62" s="274">
        <v>2.4390243902439025E-2</v>
      </c>
      <c r="F62" s="165">
        <v>345</v>
      </c>
      <c r="G62" s="166">
        <v>540</v>
      </c>
      <c r="H62" s="167">
        <v>1.8867924528301886E-2</v>
      </c>
      <c r="I62" s="272">
        <v>74</v>
      </c>
      <c r="J62" s="273">
        <v>660</v>
      </c>
      <c r="K62" s="274">
        <v>4.7619047619047616E-2</v>
      </c>
      <c r="L62" s="165">
        <v>117</v>
      </c>
      <c r="M62" s="166">
        <v>580</v>
      </c>
      <c r="N62" s="167">
        <v>2.6548672566371681E-2</v>
      </c>
      <c r="O62" s="272">
        <v>167</v>
      </c>
      <c r="P62" s="273">
        <v>670</v>
      </c>
      <c r="Q62" s="274">
        <v>3.875968992248062E-2</v>
      </c>
      <c r="R62" s="165">
        <v>44</v>
      </c>
      <c r="S62" s="166">
        <v>750</v>
      </c>
      <c r="T62" s="167">
        <v>0</v>
      </c>
    </row>
    <row r="63" spans="1:20">
      <c r="B63" s="160" t="s">
        <v>74</v>
      </c>
      <c r="C63" s="272">
        <v>2253</v>
      </c>
      <c r="D63" s="273">
        <v>550</v>
      </c>
      <c r="E63" s="274">
        <v>1.8518518518518517E-2</v>
      </c>
      <c r="F63" s="165">
        <v>2328</v>
      </c>
      <c r="G63" s="166">
        <v>715</v>
      </c>
      <c r="H63" s="167">
        <v>2.1428571428571429E-2</v>
      </c>
      <c r="I63" s="272">
        <v>292</v>
      </c>
      <c r="J63" s="273">
        <v>1000</v>
      </c>
      <c r="K63" s="274">
        <v>0</v>
      </c>
      <c r="L63" s="165">
        <v>80</v>
      </c>
      <c r="M63" s="166">
        <v>693</v>
      </c>
      <c r="N63" s="167">
        <v>6.615384615384616E-2</v>
      </c>
      <c r="O63" s="272">
        <v>51</v>
      </c>
      <c r="P63" s="273">
        <v>860</v>
      </c>
      <c r="Q63" s="274">
        <v>1.1764705882352941E-2</v>
      </c>
      <c r="R63" s="165">
        <v>16</v>
      </c>
      <c r="S63" s="166">
        <v>1075</v>
      </c>
      <c r="T63" s="167">
        <v>-0.10416666666666667</v>
      </c>
    </row>
    <row r="64" spans="1:20">
      <c r="B64" s="160" t="s">
        <v>117</v>
      </c>
      <c r="C64" s="272" t="s">
        <v>227</v>
      </c>
      <c r="D64" s="273" t="s">
        <v>227</v>
      </c>
      <c r="E64" s="274" t="s">
        <v>227</v>
      </c>
      <c r="F64" s="165">
        <v>49</v>
      </c>
      <c r="G64" s="166">
        <v>420</v>
      </c>
      <c r="H64" s="167">
        <v>0.13513513513513514</v>
      </c>
      <c r="I64" s="272">
        <v>63</v>
      </c>
      <c r="J64" s="273">
        <v>450</v>
      </c>
      <c r="K64" s="274">
        <v>0</v>
      </c>
      <c r="L64" s="165">
        <v>32</v>
      </c>
      <c r="M64" s="166">
        <v>410</v>
      </c>
      <c r="N64" s="167">
        <v>5.128205128205128E-2</v>
      </c>
      <c r="O64" s="272">
        <v>723</v>
      </c>
      <c r="P64" s="273">
        <v>450</v>
      </c>
      <c r="Q64" s="274">
        <v>0</v>
      </c>
      <c r="R64" s="165">
        <v>1180</v>
      </c>
      <c r="S64" s="166">
        <v>510</v>
      </c>
      <c r="T64" s="167">
        <v>-1.9230769230769232E-2</v>
      </c>
    </row>
    <row r="65" spans="1:20">
      <c r="B65" s="160" t="s">
        <v>384</v>
      </c>
      <c r="C65" s="272">
        <v>371</v>
      </c>
      <c r="D65" s="273">
        <v>440</v>
      </c>
      <c r="E65" s="274">
        <v>-1.7857142857142856E-2</v>
      </c>
      <c r="F65" s="165">
        <v>626</v>
      </c>
      <c r="G65" s="166">
        <v>550</v>
      </c>
      <c r="H65" s="167">
        <v>3.7735849056603772E-2</v>
      </c>
      <c r="I65" s="272">
        <v>129</v>
      </c>
      <c r="J65" s="273">
        <v>660</v>
      </c>
      <c r="K65" s="274">
        <v>1.5384615384615385E-2</v>
      </c>
      <c r="L65" s="165">
        <v>145</v>
      </c>
      <c r="M65" s="166">
        <v>595</v>
      </c>
      <c r="N65" s="167">
        <v>-8.3333333333333332E-3</v>
      </c>
      <c r="O65" s="272">
        <v>230</v>
      </c>
      <c r="P65" s="273">
        <v>697</v>
      </c>
      <c r="Q65" s="274">
        <v>7.2307692307692309E-2</v>
      </c>
      <c r="R65" s="165">
        <v>73</v>
      </c>
      <c r="S65" s="166">
        <v>750</v>
      </c>
      <c r="T65" s="167">
        <v>-0.11764705882352941</v>
      </c>
    </row>
    <row r="66" spans="1:20">
      <c r="B66" s="160" t="s">
        <v>385</v>
      </c>
      <c r="C66" s="272">
        <v>209</v>
      </c>
      <c r="D66" s="273">
        <v>435</v>
      </c>
      <c r="E66" s="274">
        <v>8.7499999999999994E-2</v>
      </c>
      <c r="F66" s="165">
        <v>320</v>
      </c>
      <c r="G66" s="166">
        <v>540</v>
      </c>
      <c r="H66" s="167">
        <v>0.08</v>
      </c>
      <c r="I66" s="272">
        <v>74</v>
      </c>
      <c r="J66" s="273">
        <v>690</v>
      </c>
      <c r="K66" s="274">
        <v>6.1538461538461542E-2</v>
      </c>
      <c r="L66" s="165">
        <v>66</v>
      </c>
      <c r="M66" s="166">
        <v>600</v>
      </c>
      <c r="N66" s="167">
        <v>1.0101010101010102E-2</v>
      </c>
      <c r="O66" s="272">
        <v>123</v>
      </c>
      <c r="P66" s="273">
        <v>650</v>
      </c>
      <c r="Q66" s="274">
        <v>-1.5151515151515152E-2</v>
      </c>
      <c r="R66" s="165">
        <v>57</v>
      </c>
      <c r="S66" s="166">
        <v>945</v>
      </c>
      <c r="T66" s="167">
        <v>9.8837209302325577E-2</v>
      </c>
    </row>
    <row r="67" spans="1:20">
      <c r="B67" s="160" t="s">
        <v>386</v>
      </c>
      <c r="C67" s="272" t="s">
        <v>227</v>
      </c>
      <c r="D67" s="273" t="s">
        <v>227</v>
      </c>
      <c r="E67" s="274" t="s">
        <v>227</v>
      </c>
      <c r="F67" s="165">
        <v>11</v>
      </c>
      <c r="G67" s="166">
        <v>510</v>
      </c>
      <c r="H67" s="167" t="s">
        <v>227</v>
      </c>
      <c r="I67" s="272">
        <v>12</v>
      </c>
      <c r="J67" s="273">
        <v>573</v>
      </c>
      <c r="K67" s="274">
        <v>7.1028037383177575E-2</v>
      </c>
      <c r="L67" s="165" t="s">
        <v>227</v>
      </c>
      <c r="M67" s="166" t="s">
        <v>227</v>
      </c>
      <c r="N67" s="167" t="s">
        <v>227</v>
      </c>
      <c r="O67" s="272">
        <v>73</v>
      </c>
      <c r="P67" s="273">
        <v>570</v>
      </c>
      <c r="Q67" s="274">
        <v>-1.7241379310344827E-2</v>
      </c>
      <c r="R67" s="165">
        <v>92</v>
      </c>
      <c r="S67" s="166">
        <v>580</v>
      </c>
      <c r="T67" s="167">
        <v>0</v>
      </c>
    </row>
    <row r="68" spans="1:20">
      <c r="B68" s="160" t="s">
        <v>127</v>
      </c>
      <c r="C68" s="272">
        <v>11</v>
      </c>
      <c r="D68" s="273">
        <v>390</v>
      </c>
      <c r="E68" s="274">
        <v>0.04</v>
      </c>
      <c r="F68" s="165">
        <v>110</v>
      </c>
      <c r="G68" s="166">
        <v>450</v>
      </c>
      <c r="H68" s="167">
        <v>0</v>
      </c>
      <c r="I68" s="272">
        <v>59</v>
      </c>
      <c r="J68" s="273">
        <v>520</v>
      </c>
      <c r="K68" s="274">
        <v>0.04</v>
      </c>
      <c r="L68" s="165">
        <v>59</v>
      </c>
      <c r="M68" s="166">
        <v>470</v>
      </c>
      <c r="N68" s="167">
        <v>-6.3424947145877377E-3</v>
      </c>
      <c r="O68" s="272">
        <v>514</v>
      </c>
      <c r="P68" s="273">
        <v>520</v>
      </c>
      <c r="Q68" s="274">
        <v>2.3622047244094488E-2</v>
      </c>
      <c r="R68" s="165">
        <v>506</v>
      </c>
      <c r="S68" s="166">
        <v>575</v>
      </c>
      <c r="T68" s="167">
        <v>0</v>
      </c>
    </row>
    <row r="69" spans="1:20">
      <c r="B69" s="160" t="s">
        <v>387</v>
      </c>
      <c r="C69" s="272">
        <v>24</v>
      </c>
      <c r="D69" s="273">
        <v>350</v>
      </c>
      <c r="E69" s="274">
        <v>0</v>
      </c>
      <c r="F69" s="165">
        <v>147</v>
      </c>
      <c r="G69" s="166">
        <v>410</v>
      </c>
      <c r="H69" s="167">
        <v>-2.3809523809523808E-2</v>
      </c>
      <c r="I69" s="272">
        <v>82</v>
      </c>
      <c r="J69" s="273">
        <v>460</v>
      </c>
      <c r="K69" s="274">
        <v>0</v>
      </c>
      <c r="L69" s="165">
        <v>73</v>
      </c>
      <c r="M69" s="166">
        <v>435</v>
      </c>
      <c r="N69" s="167">
        <v>3.0805687203791468E-2</v>
      </c>
      <c r="O69" s="272">
        <v>919</v>
      </c>
      <c r="P69" s="273">
        <v>460</v>
      </c>
      <c r="Q69" s="274">
        <v>-2.1276595744680851E-2</v>
      </c>
      <c r="R69" s="165">
        <v>1511</v>
      </c>
      <c r="S69" s="166">
        <v>530</v>
      </c>
      <c r="T69" s="167">
        <v>-3.6363636363636362E-2</v>
      </c>
    </row>
    <row r="70" spans="1:20">
      <c r="B70" s="160" t="s">
        <v>388</v>
      </c>
      <c r="C70" s="275">
        <v>508</v>
      </c>
      <c r="D70" s="276">
        <v>520</v>
      </c>
      <c r="E70" s="277">
        <v>0.04</v>
      </c>
      <c r="F70" s="165">
        <v>484</v>
      </c>
      <c r="G70" s="166">
        <v>700</v>
      </c>
      <c r="H70" s="167">
        <v>2.9411764705882353E-2</v>
      </c>
      <c r="I70" s="275">
        <v>70</v>
      </c>
      <c r="J70" s="276">
        <v>1075</v>
      </c>
      <c r="K70" s="277">
        <v>7.4999999999999997E-2</v>
      </c>
      <c r="L70" s="165">
        <v>117</v>
      </c>
      <c r="M70" s="166">
        <v>750</v>
      </c>
      <c r="N70" s="167">
        <v>2.0408163265306121E-2</v>
      </c>
      <c r="O70" s="275">
        <v>87</v>
      </c>
      <c r="P70" s="276">
        <v>975</v>
      </c>
      <c r="Q70" s="277">
        <v>2.6315789473684209E-2</v>
      </c>
      <c r="R70" s="165">
        <v>22</v>
      </c>
      <c r="S70" s="166">
        <v>1375</v>
      </c>
      <c r="T70" s="167">
        <v>0.1</v>
      </c>
    </row>
    <row r="71" spans="1:20">
      <c r="B71" s="281" t="s">
        <v>378</v>
      </c>
      <c r="C71" s="282">
        <v>4110</v>
      </c>
      <c r="D71" s="283">
        <v>500</v>
      </c>
      <c r="E71" s="172">
        <v>3.7344398340248962E-2</v>
      </c>
      <c r="F71" s="282">
        <v>5504</v>
      </c>
      <c r="G71" s="283">
        <v>615</v>
      </c>
      <c r="H71" s="172">
        <v>2.5000000000000001E-2</v>
      </c>
      <c r="I71" s="282">
        <v>1264</v>
      </c>
      <c r="J71" s="283">
        <v>650</v>
      </c>
      <c r="K71" s="172">
        <v>8.3333333333333329E-2</v>
      </c>
      <c r="L71" s="282">
        <v>1040</v>
      </c>
      <c r="M71" s="283">
        <v>550</v>
      </c>
      <c r="N71" s="172">
        <v>-9.0090090090090089E-3</v>
      </c>
      <c r="O71" s="282">
        <v>4446</v>
      </c>
      <c r="P71" s="283">
        <v>500</v>
      </c>
      <c r="Q71" s="172">
        <v>0</v>
      </c>
      <c r="R71" s="282">
        <v>4450</v>
      </c>
      <c r="S71" s="283">
        <v>550</v>
      </c>
      <c r="T71" s="172">
        <v>0</v>
      </c>
    </row>
    <row r="72" spans="1:20" s="168" customFormat="1">
      <c r="A72" s="164" t="s">
        <v>389</v>
      </c>
      <c r="B72" s="160" t="s">
        <v>390</v>
      </c>
      <c r="C72" s="278">
        <v>221</v>
      </c>
      <c r="D72" s="279">
        <v>460</v>
      </c>
      <c r="E72" s="280">
        <v>2.2222222222222223E-2</v>
      </c>
      <c r="F72" s="165">
        <v>505</v>
      </c>
      <c r="G72" s="166">
        <v>600</v>
      </c>
      <c r="H72" s="167">
        <v>2.564102564102564E-2</v>
      </c>
      <c r="I72" s="278">
        <v>139</v>
      </c>
      <c r="J72" s="279">
        <v>830</v>
      </c>
      <c r="K72" s="280">
        <v>1.2195121951219513E-2</v>
      </c>
      <c r="L72" s="165">
        <v>53</v>
      </c>
      <c r="M72" s="166">
        <v>680</v>
      </c>
      <c r="N72" s="167">
        <v>4.6153846153846156E-2</v>
      </c>
      <c r="O72" s="278">
        <v>131</v>
      </c>
      <c r="P72" s="279">
        <v>865</v>
      </c>
      <c r="Q72" s="280">
        <v>8.1250000000000003E-2</v>
      </c>
      <c r="R72" s="165">
        <v>113</v>
      </c>
      <c r="S72" s="166">
        <v>1100</v>
      </c>
      <c r="T72" s="167">
        <v>-8.3333333333333329E-2</v>
      </c>
    </row>
    <row r="73" spans="1:20">
      <c r="B73" s="160" t="s">
        <v>391</v>
      </c>
      <c r="C73" s="272">
        <v>20</v>
      </c>
      <c r="D73" s="273">
        <v>365</v>
      </c>
      <c r="E73" s="274">
        <v>-8.7499999999999994E-2</v>
      </c>
      <c r="F73" s="165">
        <v>106</v>
      </c>
      <c r="G73" s="166">
        <v>495</v>
      </c>
      <c r="H73" s="167">
        <v>1.020408163265306E-2</v>
      </c>
      <c r="I73" s="272">
        <v>92</v>
      </c>
      <c r="J73" s="273">
        <v>623</v>
      </c>
      <c r="K73" s="274">
        <v>7.4137931034482754E-2</v>
      </c>
      <c r="L73" s="165">
        <v>36</v>
      </c>
      <c r="M73" s="166">
        <v>520</v>
      </c>
      <c r="N73" s="167">
        <v>9.0146750524109018E-2</v>
      </c>
      <c r="O73" s="272">
        <v>221</v>
      </c>
      <c r="P73" s="273">
        <v>600</v>
      </c>
      <c r="Q73" s="274">
        <v>5.8201058201058198E-2</v>
      </c>
      <c r="R73" s="165">
        <v>132</v>
      </c>
      <c r="S73" s="166">
        <v>710</v>
      </c>
      <c r="T73" s="167">
        <v>2.1582733812949641E-2</v>
      </c>
    </row>
    <row r="74" spans="1:20">
      <c r="B74" s="160" t="s">
        <v>392</v>
      </c>
      <c r="C74" s="272">
        <v>37</v>
      </c>
      <c r="D74" s="273">
        <v>480</v>
      </c>
      <c r="E74" s="274">
        <v>0</v>
      </c>
      <c r="F74" s="165">
        <v>145</v>
      </c>
      <c r="G74" s="166">
        <v>590</v>
      </c>
      <c r="H74" s="167">
        <v>1.7241379310344827E-2</v>
      </c>
      <c r="I74" s="272">
        <v>71</v>
      </c>
      <c r="J74" s="273">
        <v>700</v>
      </c>
      <c r="K74" s="274">
        <v>1.7441860465116279E-2</v>
      </c>
      <c r="L74" s="165">
        <v>19</v>
      </c>
      <c r="M74" s="166">
        <v>560</v>
      </c>
      <c r="N74" s="167">
        <v>1.8181818181818181E-2</v>
      </c>
      <c r="O74" s="272">
        <v>109</v>
      </c>
      <c r="P74" s="273">
        <v>670</v>
      </c>
      <c r="Q74" s="274">
        <v>4.6875E-2</v>
      </c>
      <c r="R74" s="165">
        <v>162</v>
      </c>
      <c r="S74" s="166">
        <v>820</v>
      </c>
      <c r="T74" s="167">
        <v>2.6282853566958697E-2</v>
      </c>
    </row>
    <row r="75" spans="1:20">
      <c r="B75" s="160" t="s">
        <v>393</v>
      </c>
      <c r="C75" s="272">
        <v>23</v>
      </c>
      <c r="D75" s="273">
        <v>430</v>
      </c>
      <c r="E75" s="274">
        <v>0.3522012578616352</v>
      </c>
      <c r="F75" s="165">
        <v>169</v>
      </c>
      <c r="G75" s="166">
        <v>520</v>
      </c>
      <c r="H75" s="167">
        <v>8.7866108786610872E-2</v>
      </c>
      <c r="I75" s="272">
        <v>66</v>
      </c>
      <c r="J75" s="273">
        <v>628</v>
      </c>
      <c r="K75" s="274">
        <v>4.6666666666666669E-2</v>
      </c>
      <c r="L75" s="165">
        <v>41</v>
      </c>
      <c r="M75" s="166">
        <v>525</v>
      </c>
      <c r="N75" s="167">
        <v>0.05</v>
      </c>
      <c r="O75" s="272">
        <v>147</v>
      </c>
      <c r="P75" s="273">
        <v>600</v>
      </c>
      <c r="Q75" s="274">
        <v>2.564102564102564E-2</v>
      </c>
      <c r="R75" s="165">
        <v>73</v>
      </c>
      <c r="S75" s="166">
        <v>700</v>
      </c>
      <c r="T75" s="167">
        <v>0</v>
      </c>
    </row>
    <row r="76" spans="1:20">
      <c r="B76" s="160" t="s">
        <v>394</v>
      </c>
      <c r="C76" s="272">
        <v>93</v>
      </c>
      <c r="D76" s="273">
        <v>490</v>
      </c>
      <c r="E76" s="274">
        <v>5.3763440860215055E-2</v>
      </c>
      <c r="F76" s="165">
        <v>293</v>
      </c>
      <c r="G76" s="166">
        <v>580</v>
      </c>
      <c r="H76" s="167">
        <v>2.1126760563380281E-2</v>
      </c>
      <c r="I76" s="272">
        <v>194</v>
      </c>
      <c r="J76" s="273">
        <v>688</v>
      </c>
      <c r="K76" s="274">
        <v>4.2424242424242427E-2</v>
      </c>
      <c r="L76" s="165">
        <v>31</v>
      </c>
      <c r="M76" s="166">
        <v>560</v>
      </c>
      <c r="N76" s="167">
        <v>0</v>
      </c>
      <c r="O76" s="272">
        <v>267</v>
      </c>
      <c r="P76" s="273">
        <v>650</v>
      </c>
      <c r="Q76" s="274">
        <v>3.1746031746031744E-2</v>
      </c>
      <c r="R76" s="165">
        <v>190</v>
      </c>
      <c r="S76" s="166">
        <v>773</v>
      </c>
      <c r="T76" s="167">
        <v>3.0666666666666665E-2</v>
      </c>
    </row>
    <row r="77" spans="1:20">
      <c r="B77" s="160" t="s">
        <v>395</v>
      </c>
      <c r="C77" s="272">
        <v>150</v>
      </c>
      <c r="D77" s="273">
        <v>480</v>
      </c>
      <c r="E77" s="274">
        <v>2.1276595744680851E-2</v>
      </c>
      <c r="F77" s="165">
        <v>417</v>
      </c>
      <c r="G77" s="166">
        <v>580</v>
      </c>
      <c r="H77" s="167">
        <v>0</v>
      </c>
      <c r="I77" s="272">
        <v>130</v>
      </c>
      <c r="J77" s="273">
        <v>685</v>
      </c>
      <c r="K77" s="274">
        <v>7.3529411764705881E-3</v>
      </c>
      <c r="L77" s="165">
        <v>60</v>
      </c>
      <c r="M77" s="166">
        <v>550</v>
      </c>
      <c r="N77" s="167">
        <v>7.8431372549019607E-2</v>
      </c>
      <c r="O77" s="272">
        <v>241</v>
      </c>
      <c r="P77" s="273">
        <v>650</v>
      </c>
      <c r="Q77" s="274">
        <v>8.3333333333333329E-2</v>
      </c>
      <c r="R77" s="165">
        <v>139</v>
      </c>
      <c r="S77" s="166">
        <v>800</v>
      </c>
      <c r="T77" s="167">
        <v>3.896103896103896E-2</v>
      </c>
    </row>
    <row r="78" spans="1:20">
      <c r="B78" s="160" t="s">
        <v>303</v>
      </c>
      <c r="C78" s="275">
        <v>10</v>
      </c>
      <c r="D78" s="276">
        <v>415</v>
      </c>
      <c r="E78" s="277">
        <v>0.15277777777777779</v>
      </c>
      <c r="F78" s="165">
        <v>50</v>
      </c>
      <c r="G78" s="166">
        <v>520</v>
      </c>
      <c r="H78" s="167">
        <v>6.5573770491803282E-2</v>
      </c>
      <c r="I78" s="275">
        <v>28</v>
      </c>
      <c r="J78" s="276">
        <v>640</v>
      </c>
      <c r="K78" s="277">
        <v>6.6666666666666666E-2</v>
      </c>
      <c r="L78" s="165">
        <v>45</v>
      </c>
      <c r="M78" s="166">
        <v>520</v>
      </c>
      <c r="N78" s="167">
        <v>-5.7361376673040155E-3</v>
      </c>
      <c r="O78" s="275">
        <v>169</v>
      </c>
      <c r="P78" s="276">
        <v>615</v>
      </c>
      <c r="Q78" s="277">
        <v>0.10810810810810811</v>
      </c>
      <c r="R78" s="165">
        <v>72</v>
      </c>
      <c r="S78" s="166">
        <v>700</v>
      </c>
      <c r="T78" s="167">
        <v>7.1942446043165471E-3</v>
      </c>
    </row>
    <row r="79" spans="1:20">
      <c r="B79" s="281" t="s">
        <v>389</v>
      </c>
      <c r="C79" s="282">
        <v>554</v>
      </c>
      <c r="D79" s="283">
        <v>473</v>
      </c>
      <c r="E79" s="172">
        <v>5.1111111111111114E-2</v>
      </c>
      <c r="F79" s="282">
        <v>1685</v>
      </c>
      <c r="G79" s="283">
        <v>570</v>
      </c>
      <c r="H79" s="172">
        <v>3.6363636363636362E-2</v>
      </c>
      <c r="I79" s="282">
        <v>720</v>
      </c>
      <c r="J79" s="283">
        <v>675</v>
      </c>
      <c r="K79" s="172">
        <v>3.8461538461538464E-2</v>
      </c>
      <c r="L79" s="282">
        <v>285</v>
      </c>
      <c r="M79" s="283">
        <v>550</v>
      </c>
      <c r="N79" s="172">
        <v>3.7735849056603772E-2</v>
      </c>
      <c r="O79" s="282">
        <v>1285</v>
      </c>
      <c r="P79" s="283">
        <v>640</v>
      </c>
      <c r="Q79" s="172">
        <v>6.6666666666666666E-2</v>
      </c>
      <c r="R79" s="282">
        <v>881</v>
      </c>
      <c r="S79" s="283">
        <v>780</v>
      </c>
      <c r="T79" s="172">
        <v>0.04</v>
      </c>
    </row>
    <row r="80" spans="1:20" s="168" customFormat="1">
      <c r="A80" s="164" t="s">
        <v>396</v>
      </c>
      <c r="B80" s="160" t="s">
        <v>397</v>
      </c>
      <c r="C80" s="278">
        <v>82</v>
      </c>
      <c r="D80" s="279">
        <v>473</v>
      </c>
      <c r="E80" s="280">
        <v>5.1111111111111114E-2</v>
      </c>
      <c r="F80" s="165">
        <v>221</v>
      </c>
      <c r="G80" s="166">
        <v>630</v>
      </c>
      <c r="H80" s="167">
        <v>0.05</v>
      </c>
      <c r="I80" s="278">
        <v>58</v>
      </c>
      <c r="J80" s="279">
        <v>905</v>
      </c>
      <c r="K80" s="280">
        <v>6.4705882352941183E-2</v>
      </c>
      <c r="L80" s="165">
        <v>24</v>
      </c>
      <c r="M80" s="166">
        <v>733</v>
      </c>
      <c r="N80" s="167">
        <v>0.18225806451612903</v>
      </c>
      <c r="O80" s="278">
        <v>102</v>
      </c>
      <c r="P80" s="279">
        <v>950</v>
      </c>
      <c r="Q80" s="280">
        <v>8.5714285714285715E-2</v>
      </c>
      <c r="R80" s="165">
        <v>81</v>
      </c>
      <c r="S80" s="166">
        <v>1250</v>
      </c>
      <c r="T80" s="167">
        <v>0</v>
      </c>
    </row>
    <row r="81" spans="2:20">
      <c r="B81" s="160" t="s">
        <v>398</v>
      </c>
      <c r="C81" s="272" t="s">
        <v>227</v>
      </c>
      <c r="D81" s="273" t="s">
        <v>227</v>
      </c>
      <c r="E81" s="274" t="s">
        <v>227</v>
      </c>
      <c r="F81" s="165">
        <v>25</v>
      </c>
      <c r="G81" s="166">
        <v>450</v>
      </c>
      <c r="H81" s="167">
        <v>4.6511627906976744E-2</v>
      </c>
      <c r="I81" s="272">
        <v>22</v>
      </c>
      <c r="J81" s="273">
        <v>510</v>
      </c>
      <c r="K81" s="274">
        <v>8.5106382978723402E-2</v>
      </c>
      <c r="L81" s="165">
        <v>28</v>
      </c>
      <c r="M81" s="166">
        <v>460</v>
      </c>
      <c r="N81" s="167">
        <v>2.2222222222222223E-2</v>
      </c>
      <c r="O81" s="272">
        <v>216</v>
      </c>
      <c r="P81" s="273">
        <v>550</v>
      </c>
      <c r="Q81" s="274">
        <v>5.7692307692307696E-2</v>
      </c>
      <c r="R81" s="165">
        <v>257</v>
      </c>
      <c r="S81" s="166">
        <v>600</v>
      </c>
      <c r="T81" s="167">
        <v>3.4482758620689655E-2</v>
      </c>
    </row>
    <row r="82" spans="2:20">
      <c r="B82" s="160" t="s">
        <v>399</v>
      </c>
      <c r="C82" s="272">
        <v>12</v>
      </c>
      <c r="D82" s="273">
        <v>395</v>
      </c>
      <c r="E82" s="274">
        <v>6.7567567567567571E-2</v>
      </c>
      <c r="F82" s="165">
        <v>57</v>
      </c>
      <c r="G82" s="166">
        <v>470</v>
      </c>
      <c r="H82" s="167">
        <v>4.4444444444444446E-2</v>
      </c>
      <c r="I82" s="272">
        <v>79</v>
      </c>
      <c r="J82" s="273">
        <v>550</v>
      </c>
      <c r="K82" s="274">
        <v>5.7692307692307696E-2</v>
      </c>
      <c r="L82" s="165">
        <v>68</v>
      </c>
      <c r="M82" s="166">
        <v>500</v>
      </c>
      <c r="N82" s="167">
        <v>6.3829787234042548E-2</v>
      </c>
      <c r="O82" s="272">
        <v>786</v>
      </c>
      <c r="P82" s="273">
        <v>550</v>
      </c>
      <c r="Q82" s="274">
        <v>3.7735849056603772E-2</v>
      </c>
      <c r="R82" s="165">
        <v>948</v>
      </c>
      <c r="S82" s="166">
        <v>610</v>
      </c>
      <c r="T82" s="167">
        <v>1.6666666666666666E-2</v>
      </c>
    </row>
    <row r="83" spans="2:20">
      <c r="B83" s="160" t="s">
        <v>313</v>
      </c>
      <c r="C83" s="272">
        <v>56</v>
      </c>
      <c r="D83" s="273">
        <v>365</v>
      </c>
      <c r="E83" s="274">
        <v>5.7971014492753624E-2</v>
      </c>
      <c r="F83" s="165">
        <v>153</v>
      </c>
      <c r="G83" s="166">
        <v>475</v>
      </c>
      <c r="H83" s="167">
        <v>5.5555555555555552E-2</v>
      </c>
      <c r="I83" s="272">
        <v>85</v>
      </c>
      <c r="J83" s="273">
        <v>550</v>
      </c>
      <c r="K83" s="274">
        <v>1.8518518518518517E-2</v>
      </c>
      <c r="L83" s="165">
        <v>32</v>
      </c>
      <c r="M83" s="166">
        <v>498</v>
      </c>
      <c r="N83" s="167">
        <v>8.2608695652173908E-2</v>
      </c>
      <c r="O83" s="272">
        <v>353</v>
      </c>
      <c r="P83" s="273">
        <v>560</v>
      </c>
      <c r="Q83" s="274">
        <v>3.7037037037037035E-2</v>
      </c>
      <c r="R83" s="165">
        <v>153</v>
      </c>
      <c r="S83" s="166">
        <v>650</v>
      </c>
      <c r="T83" s="167">
        <v>0</v>
      </c>
    </row>
    <row r="84" spans="2:20">
      <c r="B84" s="160" t="s">
        <v>400</v>
      </c>
      <c r="C84" s="272">
        <v>355</v>
      </c>
      <c r="D84" s="273">
        <v>425</v>
      </c>
      <c r="E84" s="274">
        <v>3.6585365853658534E-2</v>
      </c>
      <c r="F84" s="165">
        <v>655</v>
      </c>
      <c r="G84" s="166">
        <v>600</v>
      </c>
      <c r="H84" s="167">
        <v>3.4482758620689655E-2</v>
      </c>
      <c r="I84" s="272">
        <v>150</v>
      </c>
      <c r="J84" s="273">
        <v>780</v>
      </c>
      <c r="K84" s="274">
        <v>1.9607843137254902E-2</v>
      </c>
      <c r="L84" s="165">
        <v>43</v>
      </c>
      <c r="M84" s="166">
        <v>625</v>
      </c>
      <c r="N84" s="167">
        <v>4.1666666666666664E-2</v>
      </c>
      <c r="O84" s="272">
        <v>147</v>
      </c>
      <c r="P84" s="273">
        <v>780</v>
      </c>
      <c r="Q84" s="274">
        <v>6.4516129032258064E-3</v>
      </c>
      <c r="R84" s="165">
        <v>106</v>
      </c>
      <c r="S84" s="166">
        <v>1100</v>
      </c>
      <c r="T84" s="167">
        <v>0.1</v>
      </c>
    </row>
    <row r="85" spans="2:20">
      <c r="B85" s="160" t="s">
        <v>401</v>
      </c>
      <c r="C85" s="272">
        <v>80</v>
      </c>
      <c r="D85" s="273">
        <v>380</v>
      </c>
      <c r="E85" s="274">
        <v>9.1954022988505746E-2</v>
      </c>
      <c r="F85" s="165">
        <v>313</v>
      </c>
      <c r="G85" s="166">
        <v>475</v>
      </c>
      <c r="H85" s="167">
        <v>5.5555555555555552E-2</v>
      </c>
      <c r="I85" s="272">
        <v>95</v>
      </c>
      <c r="J85" s="273">
        <v>570</v>
      </c>
      <c r="K85" s="274">
        <v>8.8495575221238937E-3</v>
      </c>
      <c r="L85" s="165">
        <v>35</v>
      </c>
      <c r="M85" s="166">
        <v>500</v>
      </c>
      <c r="N85" s="167">
        <v>-9.9009900990099011E-3</v>
      </c>
      <c r="O85" s="272">
        <v>229</v>
      </c>
      <c r="P85" s="273">
        <v>550</v>
      </c>
      <c r="Q85" s="274">
        <v>0</v>
      </c>
      <c r="R85" s="165">
        <v>89</v>
      </c>
      <c r="S85" s="166">
        <v>680</v>
      </c>
      <c r="T85" s="167">
        <v>0</v>
      </c>
    </row>
    <row r="86" spans="2:20">
      <c r="B86" s="160" t="s">
        <v>402</v>
      </c>
      <c r="C86" s="272">
        <v>85</v>
      </c>
      <c r="D86" s="273">
        <v>430</v>
      </c>
      <c r="E86" s="274">
        <v>2.3809523809523808E-2</v>
      </c>
      <c r="F86" s="165">
        <v>360</v>
      </c>
      <c r="G86" s="166">
        <v>550</v>
      </c>
      <c r="H86" s="167">
        <v>5.7692307692307696E-2</v>
      </c>
      <c r="I86" s="272">
        <v>113</v>
      </c>
      <c r="J86" s="273">
        <v>680</v>
      </c>
      <c r="K86" s="274">
        <v>9.6774193548387094E-2</v>
      </c>
      <c r="L86" s="165">
        <v>39</v>
      </c>
      <c r="M86" s="166">
        <v>555</v>
      </c>
      <c r="N86" s="167">
        <v>9.0909090909090905E-3</v>
      </c>
      <c r="O86" s="272">
        <v>199</v>
      </c>
      <c r="P86" s="273">
        <v>695</v>
      </c>
      <c r="Q86" s="274">
        <v>2.9629629629629631E-2</v>
      </c>
      <c r="R86" s="165">
        <v>106</v>
      </c>
      <c r="S86" s="166">
        <v>850</v>
      </c>
      <c r="T86" s="167">
        <v>0</v>
      </c>
    </row>
    <row r="87" spans="2:20">
      <c r="B87" s="160" t="s">
        <v>403</v>
      </c>
      <c r="C87" s="272">
        <v>20</v>
      </c>
      <c r="D87" s="273">
        <v>370</v>
      </c>
      <c r="E87" s="274">
        <v>5.7142857142857141E-2</v>
      </c>
      <c r="F87" s="165">
        <v>104</v>
      </c>
      <c r="G87" s="166">
        <v>500</v>
      </c>
      <c r="H87" s="167">
        <v>4.6025104602510462E-2</v>
      </c>
      <c r="I87" s="272">
        <v>67</v>
      </c>
      <c r="J87" s="273">
        <v>620</v>
      </c>
      <c r="K87" s="274">
        <v>8.771929824561403E-2</v>
      </c>
      <c r="L87" s="165">
        <v>49</v>
      </c>
      <c r="M87" s="166">
        <v>500</v>
      </c>
      <c r="N87" s="167">
        <v>5.7082452431289642E-2</v>
      </c>
      <c r="O87" s="272">
        <v>288</v>
      </c>
      <c r="P87" s="273">
        <v>600</v>
      </c>
      <c r="Q87" s="274">
        <v>4.712041884816754E-2</v>
      </c>
      <c r="R87" s="165">
        <v>150</v>
      </c>
      <c r="S87" s="166">
        <v>778</v>
      </c>
      <c r="T87" s="167">
        <v>3.7333333333333336E-2</v>
      </c>
    </row>
    <row r="88" spans="2:20">
      <c r="B88" s="160" t="s">
        <v>404</v>
      </c>
      <c r="C88" s="272">
        <v>615</v>
      </c>
      <c r="D88" s="273">
        <v>485</v>
      </c>
      <c r="E88" s="274">
        <v>5.434782608695652E-2</v>
      </c>
      <c r="F88" s="165">
        <v>612</v>
      </c>
      <c r="G88" s="166">
        <v>650</v>
      </c>
      <c r="H88" s="167">
        <v>3.1746031746031744E-2</v>
      </c>
      <c r="I88" s="272">
        <v>88</v>
      </c>
      <c r="J88" s="273">
        <v>945</v>
      </c>
      <c r="K88" s="274">
        <v>-5.263157894736842E-3</v>
      </c>
      <c r="L88" s="165">
        <v>87</v>
      </c>
      <c r="M88" s="166">
        <v>770</v>
      </c>
      <c r="N88" s="167">
        <v>4.0540540540540543E-2</v>
      </c>
      <c r="O88" s="272">
        <v>78</v>
      </c>
      <c r="P88" s="273">
        <v>1000</v>
      </c>
      <c r="Q88" s="274">
        <v>-3.7536092396535131E-2</v>
      </c>
      <c r="R88" s="165">
        <v>27</v>
      </c>
      <c r="S88" s="166">
        <v>1250</v>
      </c>
      <c r="T88" s="167">
        <v>4.1666666666666664E-2</v>
      </c>
    </row>
    <row r="89" spans="2:20">
      <c r="B89" s="160" t="s">
        <v>405</v>
      </c>
      <c r="C89" s="275">
        <v>594</v>
      </c>
      <c r="D89" s="276">
        <v>500</v>
      </c>
      <c r="E89" s="277">
        <v>5.2631578947368418E-2</v>
      </c>
      <c r="F89" s="165">
        <v>638</v>
      </c>
      <c r="G89" s="166">
        <v>660</v>
      </c>
      <c r="H89" s="167">
        <v>1.5384615384615385E-2</v>
      </c>
      <c r="I89" s="275">
        <v>104</v>
      </c>
      <c r="J89" s="276">
        <v>988</v>
      </c>
      <c r="K89" s="277">
        <v>0.10391061452513967</v>
      </c>
      <c r="L89" s="165">
        <v>96</v>
      </c>
      <c r="M89" s="166">
        <v>768</v>
      </c>
      <c r="N89" s="167">
        <v>2.4E-2</v>
      </c>
      <c r="O89" s="275">
        <v>99</v>
      </c>
      <c r="P89" s="276">
        <v>1000</v>
      </c>
      <c r="Q89" s="277">
        <v>0</v>
      </c>
      <c r="R89" s="165">
        <v>45</v>
      </c>
      <c r="S89" s="166">
        <v>1400</v>
      </c>
      <c r="T89" s="167">
        <v>7.6923076923076927E-2</v>
      </c>
    </row>
    <row r="90" spans="2:20">
      <c r="B90" s="281" t="s">
        <v>396</v>
      </c>
      <c r="C90" s="282">
        <v>1900</v>
      </c>
      <c r="D90" s="283">
        <v>460</v>
      </c>
      <c r="E90" s="172">
        <v>2.2222222222222223E-2</v>
      </c>
      <c r="F90" s="282">
        <v>3138</v>
      </c>
      <c r="G90" s="283">
        <v>585</v>
      </c>
      <c r="H90" s="172">
        <v>2.6315789473684209E-2</v>
      </c>
      <c r="I90" s="282">
        <v>861</v>
      </c>
      <c r="J90" s="283">
        <v>680</v>
      </c>
      <c r="K90" s="172">
        <v>4.6153846153846156E-2</v>
      </c>
      <c r="L90" s="282">
        <v>501</v>
      </c>
      <c r="M90" s="283">
        <v>570</v>
      </c>
      <c r="N90" s="172">
        <v>-1.7241379310344827E-2</v>
      </c>
      <c r="O90" s="282">
        <v>2497</v>
      </c>
      <c r="P90" s="283">
        <v>570</v>
      </c>
      <c r="Q90" s="172">
        <v>3.6363636363636362E-2</v>
      </c>
      <c r="R90" s="282">
        <v>1962</v>
      </c>
      <c r="S90" s="283">
        <v>640</v>
      </c>
      <c r="T90" s="172">
        <v>-1.2345679012345678E-2</v>
      </c>
    </row>
    <row r="91" spans="2:20">
      <c r="B91" s="169"/>
      <c r="C91" s="286"/>
      <c r="D91" s="170"/>
      <c r="E91" s="170"/>
      <c r="F91" s="286"/>
      <c r="G91" s="170"/>
      <c r="H91" s="170"/>
      <c r="I91" s="286"/>
      <c r="J91" s="170"/>
      <c r="K91" s="170"/>
      <c r="L91" s="286"/>
      <c r="M91" s="170"/>
      <c r="N91" s="170"/>
      <c r="O91" s="286"/>
      <c r="P91" s="170"/>
      <c r="Q91" s="170"/>
      <c r="S91" s="170"/>
      <c r="T91" s="170"/>
    </row>
    <row r="92" spans="2:20">
      <c r="R92" s="286"/>
    </row>
  </sheetData>
  <sortState xmlns:xlrd2="http://schemas.microsoft.com/office/spreadsheetml/2017/richdata2" ref="B57:B70">
    <sortCondition ref="B57:B70"/>
  </sortState>
  <mergeCells count="7">
    <mergeCell ref="M1:N1"/>
    <mergeCell ref="R2:T2"/>
    <mergeCell ref="C2:E2"/>
    <mergeCell ref="F2:H2"/>
    <mergeCell ref="I2:K2"/>
    <mergeCell ref="L2:N2"/>
    <mergeCell ref="O2:Q2"/>
  </mergeCells>
  <phoneticPr fontId="3" type="noConversion"/>
  <hyperlinks>
    <hyperlink ref="M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in="1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V171"/>
  <sheetViews>
    <sheetView zoomScale="125" zoomScaleNormal="125" workbookViewId="0"/>
  </sheetViews>
  <sheetFormatPr defaultColWidth="0" defaultRowHeight="12" customHeight="1" zeroHeight="1"/>
  <cols>
    <col min="1" max="1" width="19" style="238" customWidth="1"/>
    <col min="2" max="2" width="10" style="227" customWidth="1"/>
    <col min="3" max="3" width="10" style="228" customWidth="1"/>
    <col min="4" max="4" width="10" style="227" customWidth="1"/>
    <col min="5" max="5" width="10" style="228" customWidth="1"/>
    <col min="6" max="6" width="10" style="227" customWidth="1"/>
    <col min="7" max="7" width="10" style="228" customWidth="1"/>
    <col min="8" max="8" width="10" style="227" customWidth="1"/>
    <col min="9" max="9" width="10" style="228" customWidth="1"/>
    <col min="10" max="10" width="10" style="227" customWidth="1"/>
    <col min="11" max="11" width="10" style="228" customWidth="1"/>
    <col min="12" max="12" width="10" style="229" customWidth="1"/>
    <col min="13" max="13" width="10" style="231" customWidth="1"/>
    <col min="14" max="15" width="10" style="230" customWidth="1"/>
    <col min="16" max="22" width="0" style="230" hidden="1" customWidth="1"/>
    <col min="23" max="16384" width="10" style="230" hidden="1"/>
  </cols>
  <sheetData>
    <row r="1" spans="1:15" ht="30" customHeight="1">
      <c r="A1" s="17" t="s">
        <v>406</v>
      </c>
      <c r="M1" s="296" t="s">
        <v>69</v>
      </c>
      <c r="N1" s="296"/>
    </row>
    <row r="2" spans="1:15" ht="12" customHeight="1">
      <c r="A2" s="6"/>
      <c r="B2" s="299" t="s">
        <v>206</v>
      </c>
      <c r="C2" s="299"/>
      <c r="D2" s="299" t="s">
        <v>407</v>
      </c>
      <c r="E2" s="299"/>
      <c r="F2" s="299" t="s">
        <v>408</v>
      </c>
      <c r="G2" s="299"/>
      <c r="H2" s="299" t="s">
        <v>409</v>
      </c>
      <c r="I2" s="299"/>
      <c r="J2" s="299" t="s">
        <v>192</v>
      </c>
      <c r="K2" s="299"/>
    </row>
    <row r="3" spans="1:15" ht="12" customHeight="1">
      <c r="A3" s="6"/>
      <c r="B3" s="299" t="s">
        <v>410</v>
      </c>
      <c r="C3" s="299"/>
      <c r="D3" s="299" t="s">
        <v>410</v>
      </c>
      <c r="E3" s="299"/>
      <c r="F3" s="299" t="s">
        <v>410</v>
      </c>
      <c r="G3" s="299"/>
      <c r="H3" s="299" t="s">
        <v>410</v>
      </c>
      <c r="I3" s="299"/>
      <c r="J3" s="299" t="s">
        <v>410</v>
      </c>
      <c r="K3" s="299"/>
      <c r="L3" s="232"/>
    </row>
    <row r="4" spans="1:15" ht="12" customHeight="1">
      <c r="A4" s="6"/>
      <c r="B4" s="233" t="s">
        <v>411</v>
      </c>
      <c r="C4" s="234" t="s">
        <v>412</v>
      </c>
      <c r="D4" s="233" t="s">
        <v>411</v>
      </c>
      <c r="E4" s="234" t="s">
        <v>412</v>
      </c>
      <c r="F4" s="233" t="s">
        <v>411</v>
      </c>
      <c r="G4" s="234" t="s">
        <v>412</v>
      </c>
      <c r="H4" s="233" t="s">
        <v>411</v>
      </c>
      <c r="I4" s="234" t="s">
        <v>412</v>
      </c>
      <c r="J4" s="233" t="s">
        <v>411</v>
      </c>
      <c r="K4" s="234" t="s">
        <v>412</v>
      </c>
      <c r="L4" s="232"/>
      <c r="M4" s="67" t="s">
        <v>413</v>
      </c>
      <c r="N4" s="6"/>
    </row>
    <row r="5" spans="1:15" ht="12" customHeight="1">
      <c r="A5" s="6" t="s">
        <v>363</v>
      </c>
      <c r="B5" s="158">
        <v>0</v>
      </c>
      <c r="C5" s="235">
        <v>0</v>
      </c>
      <c r="D5" s="158">
        <v>4</v>
      </c>
      <c r="E5" s="235">
        <v>0.16</v>
      </c>
      <c r="F5" s="158">
        <v>13</v>
      </c>
      <c r="G5" s="235">
        <v>0.40600000000000003</v>
      </c>
      <c r="H5" s="158">
        <v>3</v>
      </c>
      <c r="I5" s="235">
        <v>0.33300000000000002</v>
      </c>
      <c r="J5" s="158">
        <v>20</v>
      </c>
      <c r="K5" s="235">
        <v>0.29399999999999998</v>
      </c>
      <c r="L5" s="158"/>
      <c r="M5" s="67" t="s">
        <v>318</v>
      </c>
      <c r="N5" s="6"/>
      <c r="O5" s="6"/>
    </row>
    <row r="6" spans="1:15" ht="12" customHeight="1">
      <c r="A6" s="6" t="s">
        <v>344</v>
      </c>
      <c r="B6" s="158">
        <v>0</v>
      </c>
      <c r="C6" s="235">
        <v>0</v>
      </c>
      <c r="D6" s="158">
        <v>12</v>
      </c>
      <c r="E6" s="235">
        <v>0.8</v>
      </c>
      <c r="F6" s="158">
        <v>31</v>
      </c>
      <c r="G6" s="235">
        <v>1</v>
      </c>
      <c r="H6" s="158">
        <v>8</v>
      </c>
      <c r="I6" s="235">
        <v>0.61499999999999999</v>
      </c>
      <c r="J6" s="158">
        <v>51</v>
      </c>
      <c r="K6" s="235">
        <v>0.86399999999999999</v>
      </c>
      <c r="L6" s="158"/>
      <c r="M6" s="67" t="s">
        <v>318</v>
      </c>
      <c r="N6" s="6"/>
    </row>
    <row r="7" spans="1:15" ht="12" customHeight="1">
      <c r="A7" s="6" t="s">
        <v>139</v>
      </c>
      <c r="B7" s="158">
        <v>5</v>
      </c>
      <c r="C7" s="235">
        <v>5.7000000000000002E-2</v>
      </c>
      <c r="D7" s="158">
        <v>70</v>
      </c>
      <c r="E7" s="235">
        <v>0.34300000000000003</v>
      </c>
      <c r="F7" s="158">
        <v>372</v>
      </c>
      <c r="G7" s="235">
        <v>0.85499999999999998</v>
      </c>
      <c r="H7" s="158">
        <v>303</v>
      </c>
      <c r="I7" s="235">
        <v>0.873</v>
      </c>
      <c r="J7" s="158">
        <v>750</v>
      </c>
      <c r="K7" s="235">
        <v>0.69799999999999995</v>
      </c>
      <c r="L7" s="158"/>
      <c r="M7" s="67" t="s">
        <v>318</v>
      </c>
      <c r="N7" s="6"/>
    </row>
    <row r="8" spans="1:15" ht="12" customHeight="1">
      <c r="A8" s="6" t="s">
        <v>379</v>
      </c>
      <c r="B8" s="158">
        <v>1</v>
      </c>
      <c r="C8" s="235">
        <v>8.9999999999999993E-3</v>
      </c>
      <c r="D8" s="158">
        <v>1</v>
      </c>
      <c r="E8" s="235">
        <v>3.0000000000000001E-3</v>
      </c>
      <c r="F8" s="158">
        <v>11</v>
      </c>
      <c r="G8" s="235">
        <v>3.4000000000000002E-2</v>
      </c>
      <c r="H8" s="158">
        <v>5</v>
      </c>
      <c r="I8" s="235">
        <v>4.2000000000000003E-2</v>
      </c>
      <c r="J8" s="158">
        <v>18</v>
      </c>
      <c r="K8" s="235">
        <v>0.02</v>
      </c>
      <c r="L8" s="158"/>
      <c r="M8" s="67" t="s">
        <v>225</v>
      </c>
      <c r="N8" s="236"/>
    </row>
    <row r="9" spans="1:15" ht="12" customHeight="1">
      <c r="A9" s="6" t="s">
        <v>372</v>
      </c>
      <c r="B9" s="158">
        <v>0</v>
      </c>
      <c r="C9" s="235">
        <v>0</v>
      </c>
      <c r="D9" s="158">
        <v>1</v>
      </c>
      <c r="E9" s="235">
        <v>2.9000000000000001E-2</v>
      </c>
      <c r="F9" s="158">
        <v>42</v>
      </c>
      <c r="G9" s="235">
        <v>0.39300000000000002</v>
      </c>
      <c r="H9" s="158">
        <v>29</v>
      </c>
      <c r="I9" s="235">
        <v>0.372</v>
      </c>
      <c r="J9" s="158">
        <v>72</v>
      </c>
      <c r="K9" s="235">
        <v>0.316</v>
      </c>
      <c r="L9" s="158"/>
      <c r="M9" s="67" t="s">
        <v>318</v>
      </c>
      <c r="N9" s="236"/>
    </row>
    <row r="10" spans="1:15" ht="12" customHeight="1">
      <c r="A10" s="6" t="s">
        <v>373</v>
      </c>
      <c r="B10" s="158">
        <v>1</v>
      </c>
      <c r="C10" s="235">
        <v>8.3000000000000004E-2</v>
      </c>
      <c r="D10" s="158">
        <v>2</v>
      </c>
      <c r="E10" s="235">
        <v>4.2999999999999997E-2</v>
      </c>
      <c r="F10" s="158">
        <v>23</v>
      </c>
      <c r="G10" s="235">
        <v>0.25800000000000001</v>
      </c>
      <c r="H10" s="158">
        <v>15</v>
      </c>
      <c r="I10" s="235">
        <v>0.13600000000000001</v>
      </c>
      <c r="J10" s="158">
        <v>41</v>
      </c>
      <c r="K10" s="235">
        <v>0.159</v>
      </c>
      <c r="L10" s="158"/>
      <c r="M10" s="67" t="s">
        <v>318</v>
      </c>
      <c r="N10" s="236"/>
    </row>
    <row r="11" spans="1:15" ht="12" customHeight="1">
      <c r="A11" s="6" t="s">
        <v>397</v>
      </c>
      <c r="B11" s="158">
        <v>1</v>
      </c>
      <c r="C11" s="235">
        <v>1.2E-2</v>
      </c>
      <c r="D11" s="158">
        <v>1</v>
      </c>
      <c r="E11" s="235">
        <v>4.0000000000000001E-3</v>
      </c>
      <c r="F11" s="158">
        <v>2</v>
      </c>
      <c r="G11" s="235">
        <v>1.0999999999999999E-2</v>
      </c>
      <c r="H11" s="158">
        <v>0</v>
      </c>
      <c r="I11" s="235">
        <v>0</v>
      </c>
      <c r="J11" s="158">
        <v>4</v>
      </c>
      <c r="K11" s="235">
        <v>6.0000000000000001E-3</v>
      </c>
      <c r="L11" s="158"/>
      <c r="M11" s="67" t="s">
        <v>225</v>
      </c>
      <c r="N11" s="236"/>
    </row>
    <row r="12" spans="1:15" ht="12" customHeight="1">
      <c r="A12" s="6" t="s">
        <v>325</v>
      </c>
      <c r="B12" s="158">
        <v>0</v>
      </c>
      <c r="C12" s="235">
        <v>0</v>
      </c>
      <c r="D12" s="158">
        <v>4</v>
      </c>
      <c r="E12" s="235">
        <v>0.17399999999999999</v>
      </c>
      <c r="F12" s="158">
        <v>20</v>
      </c>
      <c r="G12" s="235">
        <v>0.47599999999999998</v>
      </c>
      <c r="H12" s="158">
        <v>3</v>
      </c>
      <c r="I12" s="235">
        <v>0.16700000000000001</v>
      </c>
      <c r="J12" s="158">
        <v>27</v>
      </c>
      <c r="K12" s="235">
        <v>0.3</v>
      </c>
      <c r="L12" s="158"/>
      <c r="M12" s="67" t="s">
        <v>318</v>
      </c>
      <c r="N12" s="236"/>
    </row>
    <row r="13" spans="1:15" ht="12" customHeight="1">
      <c r="A13" s="6" t="s">
        <v>390</v>
      </c>
      <c r="B13" s="158">
        <v>0</v>
      </c>
      <c r="C13" s="235">
        <v>0</v>
      </c>
      <c r="D13" s="158">
        <v>8</v>
      </c>
      <c r="E13" s="235">
        <v>1.4E-2</v>
      </c>
      <c r="F13" s="158">
        <v>3</v>
      </c>
      <c r="G13" s="235">
        <v>0.01</v>
      </c>
      <c r="H13" s="158">
        <v>5</v>
      </c>
      <c r="I13" s="235">
        <v>2.9000000000000001E-2</v>
      </c>
      <c r="J13" s="158">
        <v>16</v>
      </c>
      <c r="K13" s="235">
        <v>1.2999999999999999E-2</v>
      </c>
      <c r="L13" s="158"/>
      <c r="M13" s="67" t="s">
        <v>225</v>
      </c>
      <c r="N13" s="236"/>
    </row>
    <row r="14" spans="1:15" ht="12" customHeight="1">
      <c r="A14" s="6" t="s">
        <v>380</v>
      </c>
      <c r="B14" s="158">
        <v>1</v>
      </c>
      <c r="C14" s="235">
        <v>1.7999999999999999E-2</v>
      </c>
      <c r="D14" s="158">
        <v>11</v>
      </c>
      <c r="E14" s="235">
        <v>4.8000000000000001E-2</v>
      </c>
      <c r="F14" s="158">
        <v>127</v>
      </c>
      <c r="G14" s="235">
        <v>0.22800000000000001</v>
      </c>
      <c r="H14" s="158">
        <v>39</v>
      </c>
      <c r="I14" s="235">
        <v>0.23100000000000001</v>
      </c>
      <c r="J14" s="158">
        <v>178</v>
      </c>
      <c r="K14" s="235">
        <v>0.17599999999999999</v>
      </c>
      <c r="L14" s="158"/>
      <c r="M14" s="67" t="s">
        <v>225</v>
      </c>
      <c r="N14" s="236"/>
    </row>
    <row r="15" spans="1:15" ht="12" customHeight="1">
      <c r="A15" s="6" t="s">
        <v>354</v>
      </c>
      <c r="B15" s="158">
        <v>1</v>
      </c>
      <c r="C15" s="235">
        <v>1</v>
      </c>
      <c r="D15" s="158">
        <v>1</v>
      </c>
      <c r="E15" s="235">
        <v>1</v>
      </c>
      <c r="F15" s="158">
        <v>7</v>
      </c>
      <c r="G15" s="235">
        <v>1</v>
      </c>
      <c r="H15" s="158">
        <v>3</v>
      </c>
      <c r="I15" s="235">
        <v>1</v>
      </c>
      <c r="J15" s="158">
        <v>12</v>
      </c>
      <c r="K15" s="235">
        <v>1</v>
      </c>
      <c r="L15" s="158"/>
      <c r="M15" s="67" t="s">
        <v>318</v>
      </c>
      <c r="N15" s="236"/>
    </row>
    <row r="16" spans="1:15" ht="12" customHeight="1">
      <c r="A16" s="6" t="s">
        <v>355</v>
      </c>
      <c r="B16" s="158">
        <v>2</v>
      </c>
      <c r="C16" s="235">
        <v>0.222</v>
      </c>
      <c r="D16" s="158">
        <v>12</v>
      </c>
      <c r="E16" s="235">
        <v>0.316</v>
      </c>
      <c r="F16" s="158">
        <v>30</v>
      </c>
      <c r="G16" s="235">
        <v>0.53600000000000003</v>
      </c>
      <c r="H16" s="158">
        <v>9</v>
      </c>
      <c r="I16" s="235">
        <v>0.33300000000000002</v>
      </c>
      <c r="J16" s="158">
        <v>53</v>
      </c>
      <c r="K16" s="235">
        <v>0.40799999999999997</v>
      </c>
      <c r="L16" s="158"/>
      <c r="M16" s="67" t="s">
        <v>318</v>
      </c>
      <c r="N16" s="236"/>
    </row>
    <row r="17" spans="1:14" ht="12" customHeight="1">
      <c r="A17" s="6" t="s">
        <v>398</v>
      </c>
      <c r="B17" s="158">
        <v>0</v>
      </c>
      <c r="C17" s="235">
        <v>0</v>
      </c>
      <c r="D17" s="158">
        <v>5</v>
      </c>
      <c r="E17" s="235">
        <v>8.1000000000000003E-2</v>
      </c>
      <c r="F17" s="158">
        <v>6</v>
      </c>
      <c r="G17" s="235">
        <v>2.3E-2</v>
      </c>
      <c r="H17" s="158">
        <v>21</v>
      </c>
      <c r="I17" s="235">
        <v>7.3999999999999996E-2</v>
      </c>
      <c r="J17" s="158">
        <v>32</v>
      </c>
      <c r="K17" s="235">
        <v>5.1999999999999998E-2</v>
      </c>
      <c r="L17" s="158"/>
      <c r="M17" s="67" t="s">
        <v>225</v>
      </c>
      <c r="N17" s="236"/>
    </row>
    <row r="18" spans="1:14" ht="12" customHeight="1">
      <c r="A18" s="6" t="s">
        <v>399</v>
      </c>
      <c r="B18" s="158">
        <v>1</v>
      </c>
      <c r="C18" s="235">
        <v>8.3000000000000004E-2</v>
      </c>
      <c r="D18" s="158">
        <v>7</v>
      </c>
      <c r="E18" s="235">
        <v>4.7E-2</v>
      </c>
      <c r="F18" s="158">
        <v>34</v>
      </c>
      <c r="G18" s="235">
        <v>3.6999999999999998E-2</v>
      </c>
      <c r="H18" s="158">
        <v>34</v>
      </c>
      <c r="I18" s="235">
        <v>3.1E-2</v>
      </c>
      <c r="J18" s="158">
        <v>76</v>
      </c>
      <c r="K18" s="235">
        <v>3.5000000000000003E-2</v>
      </c>
      <c r="L18" s="158"/>
      <c r="M18" s="67" t="s">
        <v>225</v>
      </c>
      <c r="N18" s="236"/>
    </row>
    <row r="19" spans="1:14" ht="12" customHeight="1">
      <c r="A19" s="6" t="s">
        <v>356</v>
      </c>
      <c r="B19" s="158">
        <v>0</v>
      </c>
      <c r="C19" s="235">
        <v>0</v>
      </c>
      <c r="D19" s="158">
        <v>12</v>
      </c>
      <c r="E19" s="235">
        <v>0.75</v>
      </c>
      <c r="F19" s="158">
        <v>17</v>
      </c>
      <c r="G19" s="235">
        <v>1</v>
      </c>
      <c r="H19" s="158">
        <v>3</v>
      </c>
      <c r="I19" s="235">
        <v>1</v>
      </c>
      <c r="J19" s="158">
        <v>32</v>
      </c>
      <c r="K19" s="235">
        <v>0.88900000000000001</v>
      </c>
      <c r="L19" s="158"/>
      <c r="M19" s="67" t="s">
        <v>318</v>
      </c>
      <c r="N19" s="236"/>
    </row>
    <row r="20" spans="1:14" ht="12" customHeight="1">
      <c r="A20" s="6" t="s">
        <v>335</v>
      </c>
      <c r="B20" s="158">
        <v>0</v>
      </c>
      <c r="C20" s="235">
        <v>0</v>
      </c>
      <c r="D20" s="158">
        <v>4</v>
      </c>
      <c r="E20" s="235">
        <v>0.2</v>
      </c>
      <c r="F20" s="158">
        <v>24</v>
      </c>
      <c r="G20" s="235">
        <v>0.5</v>
      </c>
      <c r="H20" s="158">
        <v>3</v>
      </c>
      <c r="I20" s="235">
        <v>0.2</v>
      </c>
      <c r="J20" s="158">
        <v>31</v>
      </c>
      <c r="K20" s="235">
        <v>0.35199999999999998</v>
      </c>
      <c r="L20" s="158"/>
      <c r="M20" s="67" t="s">
        <v>318</v>
      </c>
      <c r="N20" s="236"/>
    </row>
    <row r="21" spans="1:14" ht="12" customHeight="1">
      <c r="A21" s="6" t="s">
        <v>336</v>
      </c>
      <c r="B21" s="158">
        <v>0</v>
      </c>
      <c r="C21" s="235">
        <v>0</v>
      </c>
      <c r="D21" s="158">
        <v>4</v>
      </c>
      <c r="E21" s="235">
        <v>0.308</v>
      </c>
      <c r="F21" s="158">
        <v>10</v>
      </c>
      <c r="G21" s="235">
        <v>0.58799999999999997</v>
      </c>
      <c r="H21" s="158">
        <v>7</v>
      </c>
      <c r="I21" s="235">
        <v>1</v>
      </c>
      <c r="J21" s="158">
        <v>21</v>
      </c>
      <c r="K21" s="235">
        <v>0.53800000000000003</v>
      </c>
      <c r="L21" s="158"/>
      <c r="M21" s="67" t="s">
        <v>318</v>
      </c>
      <c r="N21" s="236"/>
    </row>
    <row r="22" spans="1:14" ht="12" customHeight="1">
      <c r="A22" s="6" t="s">
        <v>381</v>
      </c>
      <c r="B22" s="158">
        <v>5</v>
      </c>
      <c r="C22" s="235">
        <v>0.02</v>
      </c>
      <c r="D22" s="158">
        <v>4</v>
      </c>
      <c r="E22" s="235">
        <v>7.0000000000000001E-3</v>
      </c>
      <c r="F22" s="158">
        <v>15</v>
      </c>
      <c r="G22" s="235">
        <v>4.7E-2</v>
      </c>
      <c r="H22" s="158">
        <v>7</v>
      </c>
      <c r="I22" s="235">
        <v>9.0999999999999998E-2</v>
      </c>
      <c r="J22" s="158">
        <v>31</v>
      </c>
      <c r="K22" s="235">
        <v>2.5999999999999999E-2</v>
      </c>
      <c r="L22" s="158"/>
      <c r="M22" s="67" t="s">
        <v>225</v>
      </c>
      <c r="N22" s="236"/>
    </row>
    <row r="23" spans="1:14" ht="12" customHeight="1">
      <c r="A23" s="6" t="s">
        <v>374</v>
      </c>
      <c r="B23" s="158">
        <v>1</v>
      </c>
      <c r="C23" s="235">
        <v>9.0999999999999998E-2</v>
      </c>
      <c r="D23" s="158">
        <v>12</v>
      </c>
      <c r="E23" s="235">
        <v>0.218</v>
      </c>
      <c r="F23" s="158">
        <v>44</v>
      </c>
      <c r="G23" s="235">
        <v>0.46300000000000002</v>
      </c>
      <c r="H23" s="158">
        <v>26</v>
      </c>
      <c r="I23" s="235">
        <v>0.433</v>
      </c>
      <c r="J23" s="158">
        <v>83</v>
      </c>
      <c r="K23" s="235">
        <v>0.376</v>
      </c>
      <c r="L23" s="158"/>
      <c r="M23" s="67" t="s">
        <v>318</v>
      </c>
      <c r="N23" s="236"/>
    </row>
    <row r="24" spans="1:14" ht="12" customHeight="1">
      <c r="A24" s="6" t="s">
        <v>313</v>
      </c>
      <c r="B24" s="158">
        <v>0</v>
      </c>
      <c r="C24" s="235">
        <v>0</v>
      </c>
      <c r="D24" s="158">
        <v>3</v>
      </c>
      <c r="E24" s="235">
        <v>1.6E-2</v>
      </c>
      <c r="F24" s="158">
        <v>16</v>
      </c>
      <c r="G24" s="235">
        <v>3.5000000000000003E-2</v>
      </c>
      <c r="H24" s="158">
        <v>8</v>
      </c>
      <c r="I24" s="235">
        <v>4.7E-2</v>
      </c>
      <c r="J24" s="158">
        <v>27</v>
      </c>
      <c r="K24" s="235">
        <v>3.1E-2</v>
      </c>
      <c r="L24" s="158"/>
      <c r="M24" s="67" t="s">
        <v>225</v>
      </c>
      <c r="N24" s="236"/>
    </row>
    <row r="25" spans="1:14" ht="12" customHeight="1">
      <c r="A25" s="6" t="s">
        <v>357</v>
      </c>
      <c r="B25" s="158">
        <v>0</v>
      </c>
      <c r="C25" s="235">
        <v>0</v>
      </c>
      <c r="D25" s="158">
        <v>7</v>
      </c>
      <c r="E25" s="235">
        <v>0.77800000000000002</v>
      </c>
      <c r="F25" s="158">
        <v>10</v>
      </c>
      <c r="G25" s="235">
        <v>0.90900000000000003</v>
      </c>
      <c r="H25" s="158">
        <v>5</v>
      </c>
      <c r="I25" s="235">
        <v>1</v>
      </c>
      <c r="J25" s="158">
        <v>22</v>
      </c>
      <c r="K25" s="235">
        <v>0.78600000000000003</v>
      </c>
      <c r="L25" s="158"/>
      <c r="M25" s="67" t="s">
        <v>318</v>
      </c>
      <c r="N25" s="236"/>
    </row>
    <row r="26" spans="1:14" ht="12" customHeight="1">
      <c r="A26" s="6" t="s">
        <v>400</v>
      </c>
      <c r="B26" s="158">
        <v>1</v>
      </c>
      <c r="C26" s="235">
        <v>3.0000000000000001E-3</v>
      </c>
      <c r="D26" s="158">
        <v>11</v>
      </c>
      <c r="E26" s="235">
        <v>1.4999999999999999E-2</v>
      </c>
      <c r="F26" s="158">
        <v>2</v>
      </c>
      <c r="G26" s="235">
        <v>6.0000000000000001E-3</v>
      </c>
      <c r="H26" s="158">
        <v>5</v>
      </c>
      <c r="I26" s="235">
        <v>2.7E-2</v>
      </c>
      <c r="J26" s="158">
        <v>19</v>
      </c>
      <c r="K26" s="235">
        <v>1.2E-2</v>
      </c>
      <c r="L26" s="158"/>
      <c r="M26" s="67" t="s">
        <v>225</v>
      </c>
      <c r="N26" s="236"/>
    </row>
    <row r="27" spans="1:14" ht="12" customHeight="1">
      <c r="A27" s="6" t="s">
        <v>337</v>
      </c>
      <c r="B27" s="158">
        <v>0</v>
      </c>
      <c r="C27" s="235">
        <v>0</v>
      </c>
      <c r="D27" s="158">
        <v>10</v>
      </c>
      <c r="E27" s="235">
        <v>0.35699999999999998</v>
      </c>
      <c r="F27" s="158">
        <v>26</v>
      </c>
      <c r="G27" s="235">
        <v>0.72199999999999998</v>
      </c>
      <c r="H27" s="158">
        <v>5</v>
      </c>
      <c r="I27" s="235">
        <v>0.45500000000000002</v>
      </c>
      <c r="J27" s="158">
        <v>41</v>
      </c>
      <c r="K27" s="235">
        <v>0.53200000000000003</v>
      </c>
      <c r="L27" s="158"/>
      <c r="M27" s="67" t="s">
        <v>318</v>
      </c>
      <c r="N27" s="236"/>
    </row>
    <row r="28" spans="1:14" ht="12" customHeight="1">
      <c r="A28" s="6" t="s">
        <v>345</v>
      </c>
      <c r="B28" s="158">
        <v>0</v>
      </c>
      <c r="C28" s="235">
        <v>0</v>
      </c>
      <c r="D28" s="158">
        <v>2</v>
      </c>
      <c r="E28" s="235">
        <v>0.33300000000000002</v>
      </c>
      <c r="F28" s="158">
        <v>11</v>
      </c>
      <c r="G28" s="235">
        <v>0.52400000000000002</v>
      </c>
      <c r="H28" s="158">
        <v>15</v>
      </c>
      <c r="I28" s="235">
        <v>0.68200000000000005</v>
      </c>
      <c r="J28" s="158">
        <v>28</v>
      </c>
      <c r="K28" s="235">
        <v>0.57099999999999995</v>
      </c>
      <c r="L28" s="158"/>
      <c r="M28" s="67" t="s">
        <v>318</v>
      </c>
      <c r="N28" s="236"/>
    </row>
    <row r="29" spans="1:14" ht="12" customHeight="1">
      <c r="A29" s="6" t="s">
        <v>358</v>
      </c>
      <c r="B29" s="158">
        <v>0</v>
      </c>
      <c r="C29" s="235">
        <v>0</v>
      </c>
      <c r="D29" s="158">
        <v>19</v>
      </c>
      <c r="E29" s="235">
        <v>0.14699999999999999</v>
      </c>
      <c r="F29" s="158">
        <v>99</v>
      </c>
      <c r="G29" s="235">
        <v>0.29199999999999998</v>
      </c>
      <c r="H29" s="158">
        <v>82</v>
      </c>
      <c r="I29" s="235">
        <v>0.41399999999999998</v>
      </c>
      <c r="J29" s="158">
        <v>200</v>
      </c>
      <c r="K29" s="235">
        <v>0.28899999999999998</v>
      </c>
      <c r="L29" s="158"/>
      <c r="M29" s="67" t="s">
        <v>318</v>
      </c>
      <c r="N29" s="236"/>
    </row>
    <row r="30" spans="1:14" ht="12" customHeight="1">
      <c r="A30" s="6" t="s">
        <v>401</v>
      </c>
      <c r="B30" s="158">
        <v>0</v>
      </c>
      <c r="C30" s="235">
        <v>0</v>
      </c>
      <c r="D30" s="158">
        <v>8</v>
      </c>
      <c r="E30" s="235">
        <v>2.1999999999999999E-2</v>
      </c>
      <c r="F30" s="158">
        <v>12</v>
      </c>
      <c r="G30" s="235">
        <v>3.4000000000000002E-2</v>
      </c>
      <c r="H30" s="158">
        <v>4</v>
      </c>
      <c r="I30" s="235">
        <v>3.3000000000000002E-2</v>
      </c>
      <c r="J30" s="158">
        <v>24</v>
      </c>
      <c r="K30" s="235">
        <v>2.5999999999999999E-2</v>
      </c>
      <c r="L30" s="158"/>
      <c r="M30" s="67" t="s">
        <v>225</v>
      </c>
      <c r="N30" s="236"/>
    </row>
    <row r="31" spans="1:14" ht="12" customHeight="1">
      <c r="A31" s="6" t="s">
        <v>338</v>
      </c>
      <c r="B31" s="158">
        <v>6</v>
      </c>
      <c r="C31" s="235">
        <v>5.1999999999999998E-2</v>
      </c>
      <c r="D31" s="158">
        <v>21</v>
      </c>
      <c r="E31" s="235">
        <v>5.3999999999999999E-2</v>
      </c>
      <c r="F31" s="158">
        <v>243</v>
      </c>
      <c r="G31" s="235">
        <v>0.27</v>
      </c>
      <c r="H31" s="158">
        <v>251</v>
      </c>
      <c r="I31" s="235">
        <v>0.40699999999999997</v>
      </c>
      <c r="J31" s="158">
        <v>521</v>
      </c>
      <c r="K31" s="235">
        <v>0.25700000000000001</v>
      </c>
      <c r="L31" s="158"/>
      <c r="M31" s="67" t="s">
        <v>318</v>
      </c>
      <c r="N31" s="236"/>
    </row>
    <row r="32" spans="1:14" ht="12" customHeight="1">
      <c r="A32" s="6" t="s">
        <v>364</v>
      </c>
      <c r="B32" s="158">
        <v>12</v>
      </c>
      <c r="C32" s="235">
        <v>0.35299999999999998</v>
      </c>
      <c r="D32" s="158">
        <v>28</v>
      </c>
      <c r="E32" s="235">
        <v>0.25700000000000001</v>
      </c>
      <c r="F32" s="158">
        <v>60</v>
      </c>
      <c r="G32" s="235">
        <v>0.33700000000000002</v>
      </c>
      <c r="H32" s="158">
        <v>16</v>
      </c>
      <c r="I32" s="235">
        <v>0.23499999999999999</v>
      </c>
      <c r="J32" s="158">
        <v>116</v>
      </c>
      <c r="K32" s="235">
        <v>0.29799999999999999</v>
      </c>
      <c r="L32" s="158"/>
      <c r="M32" s="67" t="s">
        <v>318</v>
      </c>
      <c r="N32" s="236"/>
    </row>
    <row r="33" spans="1:14" ht="12" customHeight="1">
      <c r="A33" s="6" t="s">
        <v>346</v>
      </c>
      <c r="B33" s="158">
        <v>1</v>
      </c>
      <c r="C33" s="235">
        <v>0.2</v>
      </c>
      <c r="D33" s="158">
        <v>2</v>
      </c>
      <c r="E33" s="235">
        <v>0.16700000000000001</v>
      </c>
      <c r="F33" s="158">
        <v>15</v>
      </c>
      <c r="G33" s="235">
        <v>0.42899999999999999</v>
      </c>
      <c r="H33" s="158">
        <v>3</v>
      </c>
      <c r="I33" s="235">
        <v>0.42899999999999999</v>
      </c>
      <c r="J33" s="158">
        <v>21</v>
      </c>
      <c r="K33" s="235">
        <v>0.35599999999999998</v>
      </c>
      <c r="L33" s="158"/>
      <c r="M33" s="67" t="s">
        <v>318</v>
      </c>
      <c r="N33" s="236"/>
    </row>
    <row r="34" spans="1:14" ht="12" customHeight="1">
      <c r="A34" s="6" t="s">
        <v>347</v>
      </c>
      <c r="B34" s="158">
        <v>2</v>
      </c>
      <c r="C34" s="235">
        <v>1</v>
      </c>
      <c r="D34" s="158">
        <v>3</v>
      </c>
      <c r="E34" s="235">
        <v>0.6</v>
      </c>
      <c r="F34" s="158">
        <v>7</v>
      </c>
      <c r="G34" s="235">
        <v>1</v>
      </c>
      <c r="H34" s="158">
        <v>2</v>
      </c>
      <c r="I34" s="235">
        <v>1</v>
      </c>
      <c r="J34" s="158">
        <v>14</v>
      </c>
      <c r="K34" s="235">
        <v>0.875</v>
      </c>
      <c r="L34" s="158"/>
      <c r="M34" s="67" t="s">
        <v>318</v>
      </c>
      <c r="N34" s="236"/>
    </row>
    <row r="35" spans="1:14" ht="12" customHeight="1">
      <c r="A35" s="6" t="s">
        <v>382</v>
      </c>
      <c r="B35" s="158">
        <v>0</v>
      </c>
      <c r="C35" s="235">
        <v>0</v>
      </c>
      <c r="D35" s="158">
        <v>4</v>
      </c>
      <c r="E35" s="235">
        <v>1.7999999999999999E-2</v>
      </c>
      <c r="F35" s="158">
        <v>21</v>
      </c>
      <c r="G35" s="235">
        <v>7.9000000000000001E-2</v>
      </c>
      <c r="H35" s="158">
        <v>7</v>
      </c>
      <c r="I35" s="235">
        <v>8.1000000000000003E-2</v>
      </c>
      <c r="J35" s="158">
        <v>32</v>
      </c>
      <c r="K35" s="235">
        <v>5.0999999999999997E-2</v>
      </c>
      <c r="L35" s="158"/>
      <c r="M35" s="67" t="s">
        <v>225</v>
      </c>
      <c r="N35" s="236"/>
    </row>
    <row r="36" spans="1:14" ht="12" customHeight="1">
      <c r="A36" s="6" t="s">
        <v>133</v>
      </c>
      <c r="B36" s="158">
        <v>3</v>
      </c>
      <c r="C36" s="235">
        <v>0.375</v>
      </c>
      <c r="D36" s="158">
        <v>17</v>
      </c>
      <c r="E36" s="235">
        <v>0.56699999999999995</v>
      </c>
      <c r="F36" s="158">
        <v>44</v>
      </c>
      <c r="G36" s="235">
        <v>0.67700000000000005</v>
      </c>
      <c r="H36" s="158">
        <v>13</v>
      </c>
      <c r="I36" s="235">
        <v>0.61899999999999999</v>
      </c>
      <c r="J36" s="158">
        <v>77</v>
      </c>
      <c r="K36" s="235">
        <v>0.621</v>
      </c>
      <c r="L36" s="158"/>
      <c r="M36" s="67" t="s">
        <v>318</v>
      </c>
      <c r="N36" s="236"/>
    </row>
    <row r="37" spans="1:14" ht="12" customHeight="1">
      <c r="A37" s="6" t="s">
        <v>362</v>
      </c>
      <c r="B37" s="158">
        <v>1</v>
      </c>
      <c r="C37" s="235">
        <v>0.03</v>
      </c>
      <c r="D37" s="158">
        <v>3</v>
      </c>
      <c r="E37" s="235">
        <v>1.6E-2</v>
      </c>
      <c r="F37" s="158">
        <v>91</v>
      </c>
      <c r="G37" s="235">
        <v>0.13400000000000001</v>
      </c>
      <c r="H37" s="158">
        <v>212</v>
      </c>
      <c r="I37" s="235">
        <v>0.31900000000000001</v>
      </c>
      <c r="J37" s="158">
        <v>307</v>
      </c>
      <c r="K37" s="235">
        <v>0.19500000000000001</v>
      </c>
      <c r="L37" s="158"/>
      <c r="M37" s="67" t="s">
        <v>225</v>
      </c>
      <c r="N37" s="236"/>
    </row>
    <row r="38" spans="1:14" ht="12" customHeight="1">
      <c r="A38" s="6" t="s">
        <v>365</v>
      </c>
      <c r="B38" s="158">
        <v>0</v>
      </c>
      <c r="C38" s="235">
        <v>0</v>
      </c>
      <c r="D38" s="158">
        <v>3</v>
      </c>
      <c r="E38" s="235">
        <v>0.2</v>
      </c>
      <c r="F38" s="158">
        <v>6</v>
      </c>
      <c r="G38" s="235">
        <v>0.3</v>
      </c>
      <c r="H38" s="158">
        <v>3</v>
      </c>
      <c r="I38" s="235">
        <v>0.75</v>
      </c>
      <c r="J38" s="158">
        <v>12</v>
      </c>
      <c r="K38" s="235">
        <v>0.308</v>
      </c>
      <c r="L38" s="158"/>
      <c r="M38" s="67" t="s">
        <v>318</v>
      </c>
      <c r="N38" s="236"/>
    </row>
    <row r="39" spans="1:14" ht="12" customHeight="1">
      <c r="A39" s="6" t="s">
        <v>402</v>
      </c>
      <c r="B39" s="158">
        <v>0</v>
      </c>
      <c r="C39" s="235">
        <v>0</v>
      </c>
      <c r="D39" s="158">
        <v>2</v>
      </c>
      <c r="E39" s="235">
        <v>5.0000000000000001E-3</v>
      </c>
      <c r="F39" s="158">
        <v>4</v>
      </c>
      <c r="G39" s="235">
        <v>1.0999999999999999E-2</v>
      </c>
      <c r="H39" s="158">
        <v>3</v>
      </c>
      <c r="I39" s="235">
        <v>1.9E-2</v>
      </c>
      <c r="J39" s="158">
        <v>9</v>
      </c>
      <c r="K39" s="235">
        <v>8.9999999999999993E-3</v>
      </c>
      <c r="L39" s="158"/>
      <c r="M39" s="67" t="s">
        <v>225</v>
      </c>
      <c r="N39" s="236"/>
    </row>
    <row r="40" spans="1:14" ht="12" customHeight="1">
      <c r="A40" s="6" t="s">
        <v>391</v>
      </c>
      <c r="B40" s="158">
        <v>1</v>
      </c>
      <c r="C40" s="235">
        <v>0.05</v>
      </c>
      <c r="D40" s="158">
        <v>12</v>
      </c>
      <c r="E40" s="235">
        <v>7.5999999999999998E-2</v>
      </c>
      <c r="F40" s="158">
        <v>9</v>
      </c>
      <c r="G40" s="235">
        <v>2.8000000000000001E-2</v>
      </c>
      <c r="H40" s="158">
        <v>1</v>
      </c>
      <c r="I40" s="235">
        <v>5.0000000000000001E-3</v>
      </c>
      <c r="J40" s="158">
        <v>23</v>
      </c>
      <c r="K40" s="235">
        <v>3.3000000000000002E-2</v>
      </c>
      <c r="L40" s="158"/>
      <c r="M40" s="67" t="s">
        <v>225</v>
      </c>
      <c r="N40" s="236"/>
    </row>
    <row r="41" spans="1:14" ht="12" customHeight="1">
      <c r="A41" s="6" t="s">
        <v>375</v>
      </c>
      <c r="B41" s="158">
        <v>1</v>
      </c>
      <c r="C41" s="235">
        <v>2.1999999999999999E-2</v>
      </c>
      <c r="D41" s="158">
        <v>46</v>
      </c>
      <c r="E41" s="235">
        <v>0.48899999999999999</v>
      </c>
      <c r="F41" s="158">
        <v>160</v>
      </c>
      <c r="G41" s="235">
        <v>0.70199999999999996</v>
      </c>
      <c r="H41" s="158">
        <v>39</v>
      </c>
      <c r="I41" s="235">
        <v>0.44800000000000001</v>
      </c>
      <c r="J41" s="158">
        <v>246</v>
      </c>
      <c r="K41" s="235">
        <v>0.54100000000000004</v>
      </c>
      <c r="L41" s="158"/>
      <c r="M41" s="67" t="s">
        <v>318</v>
      </c>
      <c r="N41" s="236"/>
    </row>
    <row r="42" spans="1:14" ht="12" customHeight="1">
      <c r="A42" s="6" t="s">
        <v>359</v>
      </c>
      <c r="B42" s="158">
        <v>1</v>
      </c>
      <c r="C42" s="235">
        <v>0.5</v>
      </c>
      <c r="D42" s="158">
        <v>1</v>
      </c>
      <c r="E42" s="235">
        <v>1</v>
      </c>
      <c r="F42" s="158">
        <v>4</v>
      </c>
      <c r="G42" s="235">
        <v>0.8</v>
      </c>
      <c r="H42" s="158">
        <v>1</v>
      </c>
      <c r="I42" s="235">
        <v>1</v>
      </c>
      <c r="J42" s="158">
        <v>7</v>
      </c>
      <c r="K42" s="235">
        <v>0.77800000000000002</v>
      </c>
      <c r="L42" s="158"/>
      <c r="M42" s="67" t="s">
        <v>318</v>
      </c>
      <c r="N42" s="236"/>
    </row>
    <row r="43" spans="1:14" ht="12" customHeight="1">
      <c r="A43" s="6" t="s">
        <v>360</v>
      </c>
      <c r="B43" s="158">
        <v>0</v>
      </c>
      <c r="C43" s="235">
        <v>0</v>
      </c>
      <c r="D43" s="158">
        <v>1</v>
      </c>
      <c r="E43" s="235">
        <v>6.3E-2</v>
      </c>
      <c r="F43" s="158">
        <v>9</v>
      </c>
      <c r="G43" s="235">
        <v>0.123</v>
      </c>
      <c r="H43" s="158">
        <v>1</v>
      </c>
      <c r="I43" s="235">
        <v>2.4E-2</v>
      </c>
      <c r="J43" s="158">
        <v>11</v>
      </c>
      <c r="K43" s="235">
        <v>7.5999999999999998E-2</v>
      </c>
      <c r="L43" s="158"/>
      <c r="M43" s="67" t="s">
        <v>318</v>
      </c>
      <c r="N43" s="236"/>
    </row>
    <row r="44" spans="1:14" ht="12" customHeight="1">
      <c r="A44" s="6" t="s">
        <v>392</v>
      </c>
      <c r="B44" s="158">
        <v>0</v>
      </c>
      <c r="C44" s="235">
        <v>0</v>
      </c>
      <c r="D44" s="158">
        <v>1</v>
      </c>
      <c r="E44" s="235">
        <v>6.0000000000000001E-3</v>
      </c>
      <c r="F44" s="158">
        <v>4</v>
      </c>
      <c r="G44" s="235">
        <v>0.02</v>
      </c>
      <c r="H44" s="158">
        <v>1</v>
      </c>
      <c r="I44" s="235">
        <v>4.0000000000000001E-3</v>
      </c>
      <c r="J44" s="158">
        <v>6</v>
      </c>
      <c r="K44" s="235">
        <v>0.01</v>
      </c>
      <c r="L44" s="158"/>
      <c r="M44" s="67" t="s">
        <v>225</v>
      </c>
      <c r="N44" s="236"/>
    </row>
    <row r="45" spans="1:14" ht="12" customHeight="1">
      <c r="A45" s="6" t="s">
        <v>366</v>
      </c>
      <c r="B45" s="158">
        <v>0</v>
      </c>
      <c r="C45" s="235">
        <v>0</v>
      </c>
      <c r="D45" s="158">
        <v>0</v>
      </c>
      <c r="E45" s="235">
        <v>0</v>
      </c>
      <c r="F45" s="158">
        <v>1</v>
      </c>
      <c r="G45" s="235">
        <v>5.8999999999999997E-2</v>
      </c>
      <c r="H45" s="158">
        <v>3</v>
      </c>
      <c r="I45" s="235">
        <v>0.214</v>
      </c>
      <c r="J45" s="158">
        <v>4</v>
      </c>
      <c r="K45" s="235">
        <v>9.5000000000000001E-2</v>
      </c>
      <c r="L45" s="158"/>
      <c r="M45" s="67" t="s">
        <v>318</v>
      </c>
      <c r="N45" s="236"/>
    </row>
    <row r="46" spans="1:14" ht="12" customHeight="1">
      <c r="A46" s="6" t="s">
        <v>383</v>
      </c>
      <c r="B46" s="158">
        <v>4</v>
      </c>
      <c r="C46" s="235">
        <v>1.7000000000000001E-2</v>
      </c>
      <c r="D46" s="158">
        <v>6</v>
      </c>
      <c r="E46" s="235">
        <v>1.2E-2</v>
      </c>
      <c r="F46" s="158">
        <v>10</v>
      </c>
      <c r="G46" s="235">
        <v>3.5000000000000003E-2</v>
      </c>
      <c r="H46" s="158">
        <v>1</v>
      </c>
      <c r="I46" s="235">
        <v>1.7000000000000001E-2</v>
      </c>
      <c r="J46" s="158">
        <v>21</v>
      </c>
      <c r="K46" s="235">
        <v>0.02</v>
      </c>
      <c r="L46" s="158"/>
      <c r="M46" s="67" t="s">
        <v>225</v>
      </c>
      <c r="N46" s="236"/>
    </row>
    <row r="47" spans="1:14" ht="12" customHeight="1">
      <c r="A47" s="6" t="s">
        <v>393</v>
      </c>
      <c r="B47" s="158">
        <v>1</v>
      </c>
      <c r="C47" s="235">
        <v>4.2999999999999997E-2</v>
      </c>
      <c r="D47" s="158">
        <v>4</v>
      </c>
      <c r="E47" s="235">
        <v>1.9E-2</v>
      </c>
      <c r="F47" s="158">
        <v>2</v>
      </c>
      <c r="G47" s="235">
        <v>8.9999999999999993E-3</v>
      </c>
      <c r="H47" s="158">
        <v>4</v>
      </c>
      <c r="I47" s="235">
        <v>0.04</v>
      </c>
      <c r="J47" s="158">
        <v>11</v>
      </c>
      <c r="K47" s="235">
        <v>0.02</v>
      </c>
      <c r="L47" s="158"/>
      <c r="M47" s="67" t="s">
        <v>225</v>
      </c>
      <c r="N47" s="236"/>
    </row>
    <row r="48" spans="1:14" ht="12" customHeight="1">
      <c r="A48" s="6" t="s">
        <v>74</v>
      </c>
      <c r="B48" s="158">
        <v>37</v>
      </c>
      <c r="C48" s="235">
        <v>1.6E-2</v>
      </c>
      <c r="D48" s="158">
        <v>22</v>
      </c>
      <c r="E48" s="235">
        <v>8.9999999999999993E-3</v>
      </c>
      <c r="F48" s="158">
        <v>8</v>
      </c>
      <c r="G48" s="235">
        <v>2.1999999999999999E-2</v>
      </c>
      <c r="H48" s="158">
        <v>6</v>
      </c>
      <c r="I48" s="235">
        <v>0.11799999999999999</v>
      </c>
      <c r="J48" s="158">
        <v>73</v>
      </c>
      <c r="K48" s="235">
        <v>1.4E-2</v>
      </c>
      <c r="L48" s="158"/>
      <c r="M48" s="67" t="s">
        <v>225</v>
      </c>
      <c r="N48" s="236"/>
    </row>
    <row r="49" spans="1:14" ht="12" customHeight="1">
      <c r="A49" s="6" t="s">
        <v>117</v>
      </c>
      <c r="B49" s="158">
        <v>1</v>
      </c>
      <c r="C49" s="235">
        <v>0.25</v>
      </c>
      <c r="D49" s="158">
        <v>8</v>
      </c>
      <c r="E49" s="235">
        <v>9.2999999999999999E-2</v>
      </c>
      <c r="F49" s="158">
        <v>451</v>
      </c>
      <c r="G49" s="235">
        <v>0.53800000000000003</v>
      </c>
      <c r="H49" s="158">
        <v>852</v>
      </c>
      <c r="I49" s="235">
        <v>0.65500000000000003</v>
      </c>
      <c r="J49" s="158">
        <v>1312</v>
      </c>
      <c r="K49" s="235">
        <v>0.58899999999999997</v>
      </c>
      <c r="L49" s="158"/>
      <c r="M49" s="67" t="s">
        <v>225</v>
      </c>
      <c r="N49" s="236"/>
    </row>
    <row r="50" spans="1:14" ht="12" customHeight="1">
      <c r="A50" s="6" t="s">
        <v>384</v>
      </c>
      <c r="B50" s="158">
        <v>16</v>
      </c>
      <c r="C50" s="235">
        <v>4.2999999999999997E-2</v>
      </c>
      <c r="D50" s="158">
        <v>27</v>
      </c>
      <c r="E50" s="235">
        <v>3.2000000000000001E-2</v>
      </c>
      <c r="F50" s="158">
        <v>13</v>
      </c>
      <c r="G50" s="235">
        <v>3.1E-2</v>
      </c>
      <c r="H50" s="158">
        <v>4</v>
      </c>
      <c r="I50" s="235">
        <v>3.5999999999999997E-2</v>
      </c>
      <c r="J50" s="158">
        <v>60</v>
      </c>
      <c r="K50" s="235">
        <v>3.5000000000000003E-2</v>
      </c>
      <c r="L50" s="158"/>
      <c r="M50" s="67" t="s">
        <v>225</v>
      </c>
      <c r="N50" s="236"/>
    </row>
    <row r="51" spans="1:14" ht="12" customHeight="1">
      <c r="A51" s="6" t="s">
        <v>141</v>
      </c>
      <c r="B51" s="158">
        <v>8</v>
      </c>
      <c r="C51" s="235">
        <v>0.28599999999999998</v>
      </c>
      <c r="D51" s="158">
        <v>28</v>
      </c>
      <c r="E51" s="235">
        <v>0.27500000000000002</v>
      </c>
      <c r="F51" s="158">
        <v>77</v>
      </c>
      <c r="G51" s="235">
        <v>0.38500000000000001</v>
      </c>
      <c r="H51" s="158">
        <v>16</v>
      </c>
      <c r="I51" s="235">
        <v>0.28599999999999998</v>
      </c>
      <c r="J51" s="158">
        <v>129</v>
      </c>
      <c r="K51" s="235">
        <v>0.33400000000000002</v>
      </c>
      <c r="L51" s="158"/>
      <c r="M51" s="67" t="s">
        <v>318</v>
      </c>
      <c r="N51" s="236"/>
    </row>
    <row r="52" spans="1:14" ht="12" customHeight="1">
      <c r="A52" s="6" t="s">
        <v>367</v>
      </c>
      <c r="B52" s="158">
        <v>0</v>
      </c>
      <c r="C52" s="235">
        <v>0</v>
      </c>
      <c r="D52" s="158">
        <v>3</v>
      </c>
      <c r="E52" s="235">
        <v>0.1</v>
      </c>
      <c r="F52" s="158">
        <v>65</v>
      </c>
      <c r="G52" s="235">
        <v>0.75600000000000001</v>
      </c>
      <c r="H52" s="158">
        <v>241</v>
      </c>
      <c r="I52" s="235">
        <v>0.85199999999999998</v>
      </c>
      <c r="J52" s="158">
        <v>309</v>
      </c>
      <c r="K52" s="235">
        <v>0.76300000000000001</v>
      </c>
      <c r="L52" s="158"/>
      <c r="M52" s="67" t="s">
        <v>318</v>
      </c>
      <c r="N52" s="236"/>
    </row>
    <row r="53" spans="1:14" ht="12" customHeight="1">
      <c r="A53" s="6" t="s">
        <v>368</v>
      </c>
      <c r="B53" s="158">
        <v>3</v>
      </c>
      <c r="C53" s="235">
        <v>0.375</v>
      </c>
      <c r="D53" s="158">
        <v>11</v>
      </c>
      <c r="E53" s="235">
        <v>0.32400000000000001</v>
      </c>
      <c r="F53" s="158">
        <v>30</v>
      </c>
      <c r="G53" s="235">
        <v>0.53600000000000003</v>
      </c>
      <c r="H53" s="158">
        <v>12</v>
      </c>
      <c r="I53" s="235">
        <v>0.375</v>
      </c>
      <c r="J53" s="158">
        <v>56</v>
      </c>
      <c r="K53" s="235">
        <v>0.43099999999999999</v>
      </c>
      <c r="L53" s="158"/>
      <c r="M53" s="67" t="s">
        <v>318</v>
      </c>
      <c r="N53" s="236"/>
    </row>
    <row r="54" spans="1:14" ht="12" customHeight="1">
      <c r="A54" s="6" t="s">
        <v>394</v>
      </c>
      <c r="B54" s="158">
        <v>0</v>
      </c>
      <c r="C54" s="235">
        <v>0</v>
      </c>
      <c r="D54" s="158">
        <v>1</v>
      </c>
      <c r="E54" s="235">
        <v>3.0000000000000001E-3</v>
      </c>
      <c r="F54" s="158">
        <v>5</v>
      </c>
      <c r="G54" s="235">
        <v>0.01</v>
      </c>
      <c r="H54" s="158">
        <v>8</v>
      </c>
      <c r="I54" s="235">
        <v>2.3E-2</v>
      </c>
      <c r="J54" s="158">
        <v>14</v>
      </c>
      <c r="K54" s="235">
        <v>1.0999999999999999E-2</v>
      </c>
      <c r="L54" s="158"/>
      <c r="M54" s="67" t="s">
        <v>225</v>
      </c>
      <c r="N54" s="236"/>
    </row>
    <row r="55" spans="1:14" ht="12" customHeight="1">
      <c r="A55" s="6" t="s">
        <v>385</v>
      </c>
      <c r="B55" s="158">
        <v>3</v>
      </c>
      <c r="C55" s="235">
        <v>1.4E-2</v>
      </c>
      <c r="D55" s="158">
        <v>4</v>
      </c>
      <c r="E55" s="235">
        <v>0.01</v>
      </c>
      <c r="F55" s="158">
        <v>4</v>
      </c>
      <c r="G55" s="235">
        <v>1.6E-2</v>
      </c>
      <c r="H55" s="158">
        <v>3</v>
      </c>
      <c r="I55" s="235">
        <v>3.4000000000000002E-2</v>
      </c>
      <c r="J55" s="158">
        <v>14</v>
      </c>
      <c r="K55" s="235">
        <v>1.4999999999999999E-2</v>
      </c>
      <c r="L55" s="158"/>
      <c r="M55" s="67" t="s">
        <v>225</v>
      </c>
      <c r="N55" s="236"/>
    </row>
    <row r="56" spans="1:14" ht="12" customHeight="1">
      <c r="A56" s="6" t="s">
        <v>348</v>
      </c>
      <c r="B56" s="158">
        <v>1</v>
      </c>
      <c r="C56" s="235">
        <v>0.2</v>
      </c>
      <c r="D56" s="158">
        <v>4</v>
      </c>
      <c r="E56" s="235">
        <v>0.222</v>
      </c>
      <c r="F56" s="158">
        <v>19</v>
      </c>
      <c r="G56" s="235">
        <v>0.30599999999999999</v>
      </c>
      <c r="H56" s="158">
        <v>21</v>
      </c>
      <c r="I56" s="235">
        <v>0.42899999999999999</v>
      </c>
      <c r="J56" s="158">
        <v>45</v>
      </c>
      <c r="K56" s="235">
        <v>0.33600000000000002</v>
      </c>
      <c r="L56" s="158"/>
      <c r="M56" s="67" t="s">
        <v>318</v>
      </c>
      <c r="N56" s="236"/>
    </row>
    <row r="57" spans="1:14" ht="12" customHeight="1">
      <c r="A57" s="6" t="s">
        <v>403</v>
      </c>
      <c r="B57" s="158">
        <v>0</v>
      </c>
      <c r="C57" s="235">
        <v>0</v>
      </c>
      <c r="D57" s="158">
        <v>2</v>
      </c>
      <c r="E57" s="235">
        <v>1.2999999999999999E-2</v>
      </c>
      <c r="F57" s="158">
        <v>10</v>
      </c>
      <c r="G57" s="235">
        <v>2.7E-2</v>
      </c>
      <c r="H57" s="158">
        <v>4</v>
      </c>
      <c r="I57" s="235">
        <v>0.02</v>
      </c>
      <c r="J57" s="158">
        <v>16</v>
      </c>
      <c r="K57" s="235">
        <v>2.1000000000000001E-2</v>
      </c>
      <c r="L57" s="158"/>
      <c r="M57" s="67" t="s">
        <v>225</v>
      </c>
      <c r="N57" s="236"/>
    </row>
    <row r="58" spans="1:14" ht="12" customHeight="1">
      <c r="A58" s="6" t="s">
        <v>361</v>
      </c>
      <c r="B58" s="158">
        <v>0</v>
      </c>
      <c r="C58" s="235">
        <v>0</v>
      </c>
      <c r="D58" s="158">
        <v>1</v>
      </c>
      <c r="E58" s="235">
        <v>7.0999999999999994E-2</v>
      </c>
      <c r="F58" s="158">
        <v>6</v>
      </c>
      <c r="G58" s="235">
        <v>0.3</v>
      </c>
      <c r="H58" s="158">
        <v>4</v>
      </c>
      <c r="I58" s="235">
        <v>0.25</v>
      </c>
      <c r="J58" s="158">
        <v>11</v>
      </c>
      <c r="K58" s="235">
        <v>0.21199999999999999</v>
      </c>
      <c r="L58" s="158"/>
      <c r="M58" s="67" t="s">
        <v>318</v>
      </c>
      <c r="N58" s="236"/>
    </row>
    <row r="59" spans="1:14" ht="12" customHeight="1">
      <c r="A59" s="6" t="s">
        <v>339</v>
      </c>
      <c r="B59" s="158">
        <v>0</v>
      </c>
      <c r="C59" s="235">
        <v>0</v>
      </c>
      <c r="D59" s="158">
        <v>0</v>
      </c>
      <c r="E59" s="235">
        <v>0</v>
      </c>
      <c r="F59" s="158">
        <v>10</v>
      </c>
      <c r="G59" s="235">
        <v>0.52600000000000002</v>
      </c>
      <c r="H59" s="158">
        <v>2</v>
      </c>
      <c r="I59" s="235">
        <v>0.33300000000000002</v>
      </c>
      <c r="J59" s="158">
        <v>12</v>
      </c>
      <c r="K59" s="235">
        <v>0.35299999999999998</v>
      </c>
      <c r="L59" s="158"/>
      <c r="M59" s="67" t="s">
        <v>318</v>
      </c>
      <c r="N59" s="236"/>
    </row>
    <row r="60" spans="1:14" ht="12" customHeight="1">
      <c r="A60" s="6" t="s">
        <v>369</v>
      </c>
      <c r="B60" s="158">
        <v>0</v>
      </c>
      <c r="C60" s="235">
        <v>0</v>
      </c>
      <c r="D60" s="158">
        <v>6</v>
      </c>
      <c r="E60" s="235">
        <v>0.54500000000000004</v>
      </c>
      <c r="F60" s="158">
        <v>14</v>
      </c>
      <c r="G60" s="235">
        <v>0.66700000000000004</v>
      </c>
      <c r="H60" s="158">
        <v>2</v>
      </c>
      <c r="I60" s="235">
        <v>0.33300000000000002</v>
      </c>
      <c r="J60" s="158">
        <v>22</v>
      </c>
      <c r="K60" s="235">
        <v>0.57899999999999996</v>
      </c>
      <c r="L60" s="158"/>
      <c r="M60" s="67" t="s">
        <v>318</v>
      </c>
      <c r="N60" s="236"/>
    </row>
    <row r="61" spans="1:14" s="6" customFormat="1" ht="12" customHeight="1">
      <c r="A61" s="6" t="s">
        <v>386</v>
      </c>
      <c r="B61" s="158">
        <v>1</v>
      </c>
      <c r="C61" s="235">
        <v>0.111</v>
      </c>
      <c r="D61" s="158">
        <v>2</v>
      </c>
      <c r="E61" s="235">
        <v>8.6999999999999994E-2</v>
      </c>
      <c r="F61" s="158">
        <v>4</v>
      </c>
      <c r="G61" s="235">
        <v>4.2999999999999997E-2</v>
      </c>
      <c r="H61" s="158">
        <v>11</v>
      </c>
      <c r="I61" s="235">
        <v>0.115</v>
      </c>
      <c r="J61" s="158">
        <v>18</v>
      </c>
      <c r="K61" s="235">
        <v>8.2000000000000003E-2</v>
      </c>
      <c r="L61" s="158"/>
      <c r="M61" s="67" t="s">
        <v>225</v>
      </c>
      <c r="N61" s="236"/>
    </row>
    <row r="62" spans="1:14" ht="12" customHeight="1">
      <c r="A62" s="6" t="s">
        <v>349</v>
      </c>
      <c r="B62" s="158">
        <v>2</v>
      </c>
      <c r="C62" s="235">
        <v>0.4</v>
      </c>
      <c r="D62" s="158">
        <v>6</v>
      </c>
      <c r="E62" s="235">
        <v>0.6</v>
      </c>
      <c r="F62" s="158">
        <v>19</v>
      </c>
      <c r="G62" s="235">
        <v>0.90500000000000003</v>
      </c>
      <c r="H62" s="158">
        <v>3</v>
      </c>
      <c r="I62" s="235">
        <v>0.375</v>
      </c>
      <c r="J62" s="158">
        <v>30</v>
      </c>
      <c r="K62" s="235">
        <v>0.68200000000000005</v>
      </c>
      <c r="L62" s="158"/>
      <c r="M62" s="67" t="s">
        <v>318</v>
      </c>
      <c r="N62" s="236"/>
    </row>
    <row r="63" spans="1:14" ht="12" customHeight="1">
      <c r="A63" s="6" t="s">
        <v>404</v>
      </c>
      <c r="B63" s="158">
        <v>2</v>
      </c>
      <c r="C63" s="235">
        <v>3.0000000000000001E-3</v>
      </c>
      <c r="D63" s="158">
        <v>5</v>
      </c>
      <c r="E63" s="235">
        <v>7.0000000000000001E-3</v>
      </c>
      <c r="F63" s="158">
        <v>3</v>
      </c>
      <c r="G63" s="235">
        <v>1.7000000000000001E-2</v>
      </c>
      <c r="H63" s="158">
        <v>1</v>
      </c>
      <c r="I63" s="235">
        <v>2.5999999999999999E-2</v>
      </c>
      <c r="J63" s="158">
        <v>11</v>
      </c>
      <c r="K63" s="235">
        <v>7.0000000000000001E-3</v>
      </c>
      <c r="L63" s="158"/>
      <c r="M63" s="67" t="s">
        <v>225</v>
      </c>
      <c r="N63" s="236"/>
    </row>
    <row r="64" spans="1:14" ht="12" customHeight="1">
      <c r="A64" s="6" t="s">
        <v>350</v>
      </c>
      <c r="B64" s="158">
        <v>0</v>
      </c>
      <c r="C64" s="235">
        <v>0</v>
      </c>
      <c r="D64" s="158">
        <v>0</v>
      </c>
      <c r="E64" s="235">
        <v>0</v>
      </c>
      <c r="F64" s="158">
        <v>5</v>
      </c>
      <c r="G64" s="235">
        <v>0.55600000000000005</v>
      </c>
      <c r="H64" s="158">
        <v>1</v>
      </c>
      <c r="I64" s="235">
        <v>1</v>
      </c>
      <c r="J64" s="158">
        <v>6</v>
      </c>
      <c r="K64" s="235">
        <v>0.5</v>
      </c>
      <c r="L64" s="158"/>
      <c r="M64" s="67" t="s">
        <v>318</v>
      </c>
      <c r="N64" s="236"/>
    </row>
    <row r="65" spans="1:14" ht="12" customHeight="1">
      <c r="A65" s="6" t="s">
        <v>340</v>
      </c>
      <c r="B65" s="158">
        <v>0</v>
      </c>
      <c r="C65" s="235">
        <v>0</v>
      </c>
      <c r="D65" s="158">
        <v>0</v>
      </c>
      <c r="E65" s="235">
        <v>0</v>
      </c>
      <c r="F65" s="158">
        <v>0</v>
      </c>
      <c r="G65" s="235">
        <v>0</v>
      </c>
      <c r="H65" s="158">
        <v>0</v>
      </c>
      <c r="I65" s="235">
        <v>0</v>
      </c>
      <c r="J65" s="158">
        <v>0</v>
      </c>
      <c r="K65" s="235">
        <v>0</v>
      </c>
      <c r="L65" s="158"/>
      <c r="M65" s="67" t="s">
        <v>318</v>
      </c>
      <c r="N65" s="236"/>
    </row>
    <row r="66" spans="1:14" ht="12" customHeight="1">
      <c r="A66" s="6" t="s">
        <v>376</v>
      </c>
      <c r="B66" s="158">
        <v>2</v>
      </c>
      <c r="C66" s="235">
        <v>0.5</v>
      </c>
      <c r="D66" s="158">
        <v>6</v>
      </c>
      <c r="E66" s="235">
        <v>0.25</v>
      </c>
      <c r="F66" s="158">
        <v>23</v>
      </c>
      <c r="G66" s="235">
        <v>0.65700000000000003</v>
      </c>
      <c r="H66" s="158">
        <v>10</v>
      </c>
      <c r="I66" s="235">
        <v>0.58799999999999997</v>
      </c>
      <c r="J66" s="158">
        <v>41</v>
      </c>
      <c r="K66" s="235">
        <v>0.51300000000000001</v>
      </c>
      <c r="L66" s="158"/>
      <c r="M66" s="67" t="s">
        <v>318</v>
      </c>
      <c r="N66" s="236"/>
    </row>
    <row r="67" spans="1:14" ht="12" customHeight="1">
      <c r="A67" s="6" t="s">
        <v>341</v>
      </c>
      <c r="B67" s="158">
        <v>2</v>
      </c>
      <c r="C67" s="235">
        <v>0.222</v>
      </c>
      <c r="D67" s="158">
        <v>13</v>
      </c>
      <c r="E67" s="235">
        <v>0.59099999999999997</v>
      </c>
      <c r="F67" s="158">
        <v>31</v>
      </c>
      <c r="G67" s="235">
        <v>0.93899999999999995</v>
      </c>
      <c r="H67" s="158">
        <v>10</v>
      </c>
      <c r="I67" s="235">
        <v>0.90900000000000003</v>
      </c>
      <c r="J67" s="158">
        <v>56</v>
      </c>
      <c r="K67" s="235">
        <v>0.747</v>
      </c>
      <c r="L67" s="158"/>
      <c r="M67" s="67" t="s">
        <v>318</v>
      </c>
      <c r="N67" s="236"/>
    </row>
    <row r="68" spans="1:14" ht="12" customHeight="1">
      <c r="A68" s="6" t="s">
        <v>405</v>
      </c>
      <c r="B68" s="158">
        <v>0</v>
      </c>
      <c r="C68" s="235">
        <v>0</v>
      </c>
      <c r="D68" s="158">
        <v>8</v>
      </c>
      <c r="E68" s="235">
        <v>1.0999999999999999E-2</v>
      </c>
      <c r="F68" s="158">
        <v>3</v>
      </c>
      <c r="G68" s="235">
        <v>1.4E-2</v>
      </c>
      <c r="H68" s="158">
        <v>1</v>
      </c>
      <c r="I68" s="235">
        <v>1.7000000000000001E-2</v>
      </c>
      <c r="J68" s="158">
        <v>12</v>
      </c>
      <c r="K68" s="235">
        <v>7.0000000000000001E-3</v>
      </c>
      <c r="L68" s="158"/>
      <c r="M68" s="67" t="s">
        <v>225</v>
      </c>
      <c r="N68" s="236"/>
    </row>
    <row r="69" spans="1:14" ht="12" customHeight="1">
      <c r="A69" s="6" t="s">
        <v>370</v>
      </c>
      <c r="B69" s="158">
        <v>1</v>
      </c>
      <c r="C69" s="235">
        <v>1</v>
      </c>
      <c r="D69" s="158">
        <v>2</v>
      </c>
      <c r="E69" s="235">
        <v>0.14299999999999999</v>
      </c>
      <c r="F69" s="158">
        <v>5</v>
      </c>
      <c r="G69" s="235">
        <v>0.27800000000000002</v>
      </c>
      <c r="H69" s="158">
        <v>1</v>
      </c>
      <c r="I69" s="235">
        <v>0.33300000000000002</v>
      </c>
      <c r="J69" s="158">
        <v>9</v>
      </c>
      <c r="K69" s="235">
        <v>0.25</v>
      </c>
      <c r="L69" s="158"/>
      <c r="M69" s="67" t="s">
        <v>318</v>
      </c>
      <c r="N69" s="236"/>
    </row>
    <row r="70" spans="1:14" ht="12" customHeight="1">
      <c r="A70" s="6" t="s">
        <v>342</v>
      </c>
      <c r="B70" s="158">
        <v>0</v>
      </c>
      <c r="C70" s="235">
        <v>0</v>
      </c>
      <c r="D70" s="158">
        <v>14</v>
      </c>
      <c r="E70" s="235">
        <v>0.33300000000000002</v>
      </c>
      <c r="F70" s="158">
        <v>4</v>
      </c>
      <c r="G70" s="235">
        <v>3.5000000000000003E-2</v>
      </c>
      <c r="H70" s="158">
        <v>17</v>
      </c>
      <c r="I70" s="235">
        <v>0.124</v>
      </c>
      <c r="J70" s="158">
        <v>35</v>
      </c>
      <c r="K70" s="235">
        <v>0.11899999999999999</v>
      </c>
      <c r="L70" s="158"/>
      <c r="M70" s="67" t="s">
        <v>318</v>
      </c>
      <c r="N70" s="236"/>
    </row>
    <row r="71" spans="1:14" ht="12" customHeight="1">
      <c r="A71" s="6" t="s">
        <v>149</v>
      </c>
      <c r="B71" s="158">
        <v>3</v>
      </c>
      <c r="C71" s="235">
        <v>0.17599999999999999</v>
      </c>
      <c r="D71" s="158">
        <v>7</v>
      </c>
      <c r="E71" s="235">
        <v>0.5</v>
      </c>
      <c r="F71" s="158">
        <v>16</v>
      </c>
      <c r="G71" s="235">
        <v>0.53300000000000003</v>
      </c>
      <c r="H71" s="158">
        <v>6</v>
      </c>
      <c r="I71" s="235">
        <v>0.6</v>
      </c>
      <c r="J71" s="158">
        <v>32</v>
      </c>
      <c r="K71" s="235">
        <v>0.45100000000000001</v>
      </c>
      <c r="L71" s="158"/>
      <c r="M71" s="67" t="s">
        <v>318</v>
      </c>
      <c r="N71" s="236"/>
    </row>
    <row r="72" spans="1:14" ht="12" customHeight="1">
      <c r="A72" s="6" t="s">
        <v>371</v>
      </c>
      <c r="B72" s="158">
        <v>0</v>
      </c>
      <c r="C72" s="235">
        <v>0</v>
      </c>
      <c r="D72" s="158">
        <v>3</v>
      </c>
      <c r="E72" s="235">
        <v>0.6</v>
      </c>
      <c r="F72" s="158">
        <v>4</v>
      </c>
      <c r="G72" s="235">
        <v>0.5</v>
      </c>
      <c r="H72" s="158">
        <v>0</v>
      </c>
      <c r="I72" s="235">
        <v>0</v>
      </c>
      <c r="J72" s="158">
        <v>7</v>
      </c>
      <c r="K72" s="235">
        <v>0.53800000000000003</v>
      </c>
      <c r="L72" s="158"/>
      <c r="M72" s="67" t="s">
        <v>318</v>
      </c>
      <c r="N72" s="236"/>
    </row>
    <row r="73" spans="1:14" ht="12" customHeight="1">
      <c r="A73" s="6" t="s">
        <v>150</v>
      </c>
      <c r="B73" s="158">
        <v>2</v>
      </c>
      <c r="C73" s="235">
        <v>0.16700000000000001</v>
      </c>
      <c r="D73" s="158">
        <v>12</v>
      </c>
      <c r="E73" s="235">
        <v>0.4</v>
      </c>
      <c r="F73" s="158">
        <v>30</v>
      </c>
      <c r="G73" s="235">
        <v>0.47599999999999998</v>
      </c>
      <c r="H73" s="158">
        <v>12</v>
      </c>
      <c r="I73" s="235">
        <v>0.41399999999999998</v>
      </c>
      <c r="J73" s="158">
        <v>56</v>
      </c>
      <c r="K73" s="235">
        <v>0.41799999999999998</v>
      </c>
      <c r="L73" s="158"/>
      <c r="M73" s="67" t="s">
        <v>318</v>
      </c>
      <c r="N73" s="236"/>
    </row>
    <row r="74" spans="1:14" ht="12" customHeight="1">
      <c r="A74" s="6" t="s">
        <v>146</v>
      </c>
      <c r="B74" s="158">
        <v>0</v>
      </c>
      <c r="C74" s="235">
        <v>0</v>
      </c>
      <c r="D74" s="158">
        <v>13</v>
      </c>
      <c r="E74" s="235">
        <v>0.17599999999999999</v>
      </c>
      <c r="F74" s="158">
        <v>8</v>
      </c>
      <c r="G74" s="235">
        <v>0.10100000000000001</v>
      </c>
      <c r="H74" s="158">
        <v>0</v>
      </c>
      <c r="I74" s="235">
        <v>0</v>
      </c>
      <c r="J74" s="158">
        <v>21</v>
      </c>
      <c r="K74" s="235">
        <v>0.10299999999999999</v>
      </c>
      <c r="L74" s="158"/>
      <c r="M74" s="67" t="s">
        <v>318</v>
      </c>
      <c r="N74" s="236"/>
    </row>
    <row r="75" spans="1:14" ht="12" customHeight="1">
      <c r="A75" s="6" t="s">
        <v>377</v>
      </c>
      <c r="B75" s="158">
        <v>0</v>
      </c>
      <c r="C75" s="235">
        <v>0</v>
      </c>
      <c r="D75" s="158">
        <v>14</v>
      </c>
      <c r="E75" s="235">
        <v>0.28599999999999998</v>
      </c>
      <c r="F75" s="158">
        <v>55</v>
      </c>
      <c r="G75" s="235">
        <v>0.58499999999999996</v>
      </c>
      <c r="H75" s="158">
        <v>25</v>
      </c>
      <c r="I75" s="235">
        <v>0.52100000000000002</v>
      </c>
      <c r="J75" s="158">
        <v>94</v>
      </c>
      <c r="K75" s="235">
        <v>0.47499999999999998</v>
      </c>
      <c r="L75" s="158"/>
      <c r="M75" s="67" t="s">
        <v>318</v>
      </c>
      <c r="N75" s="236"/>
    </row>
    <row r="76" spans="1:14" ht="12" customHeight="1">
      <c r="A76" s="6" t="s">
        <v>351</v>
      </c>
      <c r="B76" s="158">
        <v>1</v>
      </c>
      <c r="C76" s="235">
        <v>1</v>
      </c>
      <c r="D76" s="158">
        <v>2</v>
      </c>
      <c r="E76" s="235">
        <v>1</v>
      </c>
      <c r="F76" s="158">
        <v>2</v>
      </c>
      <c r="G76" s="235">
        <v>1</v>
      </c>
      <c r="H76" s="158">
        <v>1</v>
      </c>
      <c r="I76" s="235">
        <v>1</v>
      </c>
      <c r="J76" s="158">
        <v>6</v>
      </c>
      <c r="K76" s="235">
        <v>1</v>
      </c>
      <c r="L76" s="158"/>
      <c r="M76" s="67" t="s">
        <v>318</v>
      </c>
      <c r="N76" s="236"/>
    </row>
    <row r="77" spans="1:14" ht="12" customHeight="1">
      <c r="A77" s="6" t="s">
        <v>395</v>
      </c>
      <c r="B77" s="158">
        <v>0</v>
      </c>
      <c r="C77" s="235">
        <v>0</v>
      </c>
      <c r="D77" s="158">
        <v>11</v>
      </c>
      <c r="E77" s="235">
        <v>2.3E-2</v>
      </c>
      <c r="F77" s="158">
        <v>5</v>
      </c>
      <c r="G77" s="235">
        <v>1.2E-2</v>
      </c>
      <c r="H77" s="158">
        <v>10</v>
      </c>
      <c r="I77" s="235">
        <v>4.2000000000000003E-2</v>
      </c>
      <c r="J77" s="158">
        <v>26</v>
      </c>
      <c r="K77" s="235">
        <v>0.02</v>
      </c>
      <c r="L77" s="158"/>
      <c r="M77" s="67" t="s">
        <v>225</v>
      </c>
      <c r="N77" s="236"/>
    </row>
    <row r="78" spans="1:14" ht="12" customHeight="1">
      <c r="A78" s="6" t="s">
        <v>127</v>
      </c>
      <c r="B78" s="158">
        <v>0</v>
      </c>
      <c r="C78" s="235">
        <v>0</v>
      </c>
      <c r="D78" s="158">
        <v>8</v>
      </c>
      <c r="E78" s="235">
        <v>0.04</v>
      </c>
      <c r="F78" s="158">
        <v>43</v>
      </c>
      <c r="G78" s="235">
        <v>6.7000000000000004E-2</v>
      </c>
      <c r="H78" s="158">
        <v>186</v>
      </c>
      <c r="I78" s="235">
        <v>0.32300000000000001</v>
      </c>
      <c r="J78" s="158">
        <v>237</v>
      </c>
      <c r="K78" s="235">
        <v>0.16600000000000001</v>
      </c>
      <c r="L78" s="158"/>
      <c r="M78" s="67" t="s">
        <v>225</v>
      </c>
      <c r="N78" s="236"/>
    </row>
    <row r="79" spans="1:14" ht="12" customHeight="1">
      <c r="A79" s="6" t="s">
        <v>331</v>
      </c>
      <c r="B79" s="158">
        <v>1</v>
      </c>
      <c r="C79" s="235">
        <v>0.111</v>
      </c>
      <c r="D79" s="158">
        <v>14</v>
      </c>
      <c r="E79" s="235">
        <v>0.23300000000000001</v>
      </c>
      <c r="F79" s="158">
        <v>15</v>
      </c>
      <c r="G79" s="235">
        <v>0.106</v>
      </c>
      <c r="H79" s="158">
        <v>7</v>
      </c>
      <c r="I79" s="235">
        <v>6.0999999999999999E-2</v>
      </c>
      <c r="J79" s="158">
        <v>37</v>
      </c>
      <c r="K79" s="235">
        <v>0.114</v>
      </c>
      <c r="L79" s="158"/>
      <c r="M79" s="67" t="s">
        <v>318</v>
      </c>
      <c r="N79" s="236"/>
    </row>
    <row r="80" spans="1:14" ht="12" customHeight="1">
      <c r="A80" s="6" t="s">
        <v>387</v>
      </c>
      <c r="B80" s="158">
        <v>0</v>
      </c>
      <c r="C80" s="235">
        <v>0</v>
      </c>
      <c r="D80" s="158">
        <v>22</v>
      </c>
      <c r="E80" s="235">
        <v>9.6000000000000002E-2</v>
      </c>
      <c r="F80" s="158">
        <v>475</v>
      </c>
      <c r="G80" s="235">
        <v>0.45300000000000001</v>
      </c>
      <c r="H80" s="158">
        <v>895</v>
      </c>
      <c r="I80" s="235">
        <v>0.54100000000000004</v>
      </c>
      <c r="J80" s="158">
        <v>1392</v>
      </c>
      <c r="K80" s="235">
        <v>0.47099999999999997</v>
      </c>
      <c r="L80" s="158"/>
      <c r="M80" s="67" t="s">
        <v>225</v>
      </c>
      <c r="N80" s="236"/>
    </row>
    <row r="81" spans="1:22" ht="12" customHeight="1">
      <c r="A81" s="6" t="s">
        <v>388</v>
      </c>
      <c r="B81" s="158">
        <v>1</v>
      </c>
      <c r="C81" s="235">
        <v>2E-3</v>
      </c>
      <c r="D81" s="158">
        <v>7</v>
      </c>
      <c r="E81" s="235">
        <v>1.0999999999999999E-2</v>
      </c>
      <c r="F81" s="158">
        <v>8</v>
      </c>
      <c r="G81" s="235">
        <v>4.2000000000000003E-2</v>
      </c>
      <c r="H81" s="158">
        <v>1</v>
      </c>
      <c r="I81" s="235">
        <v>3.6999999999999998E-2</v>
      </c>
      <c r="J81" s="158">
        <v>17</v>
      </c>
      <c r="K81" s="235">
        <v>1.2E-2</v>
      </c>
      <c r="L81" s="158"/>
      <c r="M81" s="67" t="s">
        <v>225</v>
      </c>
      <c r="N81" s="236"/>
    </row>
    <row r="82" spans="1:22" ht="12" customHeight="1">
      <c r="A82" s="6" t="s">
        <v>303</v>
      </c>
      <c r="B82" s="158">
        <v>0</v>
      </c>
      <c r="C82" s="235">
        <v>0</v>
      </c>
      <c r="D82" s="158">
        <v>2</v>
      </c>
      <c r="E82" s="235">
        <v>0.02</v>
      </c>
      <c r="F82" s="158">
        <v>4</v>
      </c>
      <c r="G82" s="235">
        <v>0.02</v>
      </c>
      <c r="H82" s="158">
        <v>4</v>
      </c>
      <c r="I82" s="235">
        <v>4.1000000000000002E-2</v>
      </c>
      <c r="J82" s="158">
        <v>10</v>
      </c>
      <c r="K82" s="235">
        <v>2.4E-2</v>
      </c>
      <c r="L82" s="158"/>
      <c r="M82" s="67" t="s">
        <v>225</v>
      </c>
      <c r="N82" s="236"/>
    </row>
    <row r="83" spans="1:22" ht="12" customHeight="1">
      <c r="A83" s="6" t="s">
        <v>352</v>
      </c>
      <c r="B83" s="158">
        <v>2</v>
      </c>
      <c r="C83" s="235">
        <v>0.66700000000000004</v>
      </c>
      <c r="D83" s="158">
        <v>1</v>
      </c>
      <c r="E83" s="235">
        <v>1</v>
      </c>
      <c r="F83" s="158">
        <v>6</v>
      </c>
      <c r="G83" s="235">
        <v>1</v>
      </c>
      <c r="H83" s="158">
        <v>0</v>
      </c>
      <c r="I83" s="235">
        <v>0</v>
      </c>
      <c r="J83" s="158">
        <v>9</v>
      </c>
      <c r="K83" s="235">
        <v>0.9</v>
      </c>
      <c r="L83" s="158"/>
      <c r="M83" s="67" t="s">
        <v>318</v>
      </c>
      <c r="N83" s="236"/>
    </row>
    <row r="84" spans="1:22" ht="12" customHeight="1">
      <c r="A84" s="18" t="s">
        <v>192</v>
      </c>
      <c r="B84" s="158">
        <v>142</v>
      </c>
      <c r="C84" s="235">
        <v>0.02</v>
      </c>
      <c r="D84" s="158">
        <v>678</v>
      </c>
      <c r="E84" s="235">
        <v>4.5999999999999999E-2</v>
      </c>
      <c r="F84" s="158">
        <v>3177</v>
      </c>
      <c r="G84" s="235">
        <v>0.19800000000000001</v>
      </c>
      <c r="H84" s="158">
        <v>3585</v>
      </c>
      <c r="I84" s="235">
        <v>0.311</v>
      </c>
      <c r="J84" s="158">
        <v>7582</v>
      </c>
      <c r="K84" s="235">
        <v>0.154</v>
      </c>
      <c r="L84" s="158"/>
      <c r="M84" s="237"/>
      <c r="N84" s="236"/>
    </row>
    <row r="85" spans="1:22" ht="12" customHeight="1">
      <c r="M85" s="233"/>
    </row>
    <row r="86" spans="1:22" ht="12" customHeight="1"/>
    <row r="91" spans="1:22" ht="12" hidden="1" customHeight="1">
      <c r="C91" s="158"/>
      <c r="D91" s="235"/>
      <c r="E91" s="158"/>
      <c r="F91" s="235"/>
      <c r="G91" s="158"/>
      <c r="H91" s="235"/>
      <c r="I91" s="158"/>
      <c r="J91" s="235"/>
      <c r="K91" s="158"/>
      <c r="L91" s="235"/>
      <c r="M91" s="158"/>
      <c r="N91" s="235"/>
      <c r="O91" s="158"/>
      <c r="P91" s="235"/>
      <c r="Q91" s="158"/>
      <c r="R91" s="235"/>
      <c r="S91" s="158"/>
      <c r="T91" s="235"/>
      <c r="U91" s="158"/>
      <c r="V91" s="235"/>
    </row>
    <row r="92" spans="1:22" ht="12" hidden="1" customHeight="1">
      <c r="C92" s="158"/>
      <c r="D92" s="235"/>
      <c r="E92" s="158"/>
      <c r="F92" s="235"/>
      <c r="G92" s="158"/>
      <c r="H92" s="235"/>
      <c r="I92" s="158"/>
      <c r="J92" s="235"/>
      <c r="K92" s="158"/>
      <c r="L92" s="235"/>
      <c r="M92" s="158"/>
      <c r="N92" s="235"/>
      <c r="O92" s="158"/>
      <c r="P92" s="235"/>
      <c r="Q92" s="158"/>
      <c r="R92" s="235"/>
      <c r="S92" s="158"/>
      <c r="T92" s="235"/>
      <c r="U92" s="158"/>
      <c r="V92" s="235"/>
    </row>
    <row r="93" spans="1:22" ht="12" hidden="1" customHeight="1">
      <c r="C93" s="158"/>
      <c r="D93" s="235"/>
      <c r="E93" s="158"/>
      <c r="F93" s="235"/>
      <c r="G93" s="158"/>
      <c r="H93" s="235"/>
      <c r="I93" s="158"/>
      <c r="J93" s="235"/>
      <c r="K93" s="158"/>
      <c r="L93" s="235"/>
      <c r="M93" s="158"/>
      <c r="N93" s="235"/>
      <c r="O93" s="158"/>
      <c r="P93" s="235"/>
      <c r="Q93" s="158"/>
      <c r="R93" s="235"/>
      <c r="S93" s="158"/>
      <c r="T93" s="235"/>
      <c r="U93" s="158"/>
      <c r="V93" s="235"/>
    </row>
    <row r="94" spans="1:22" ht="12" hidden="1" customHeight="1">
      <c r="C94" s="158"/>
      <c r="D94" s="235"/>
      <c r="E94" s="158"/>
      <c r="F94" s="235"/>
      <c r="G94" s="158"/>
      <c r="H94" s="235"/>
      <c r="I94" s="158"/>
      <c r="J94" s="235"/>
      <c r="K94" s="158"/>
      <c r="L94" s="235"/>
      <c r="M94" s="158"/>
      <c r="N94" s="235"/>
      <c r="O94" s="158"/>
      <c r="P94" s="235"/>
      <c r="Q94" s="158"/>
      <c r="R94" s="235"/>
      <c r="S94" s="158"/>
      <c r="T94" s="235"/>
      <c r="U94" s="158"/>
      <c r="V94" s="235"/>
    </row>
    <row r="95" spans="1:22" ht="12" hidden="1" customHeight="1">
      <c r="C95" s="158"/>
      <c r="D95" s="235"/>
      <c r="E95" s="158"/>
      <c r="F95" s="235"/>
      <c r="G95" s="158"/>
      <c r="H95" s="235"/>
      <c r="I95" s="158"/>
      <c r="J95" s="235"/>
      <c r="K95" s="158"/>
      <c r="L95" s="235"/>
      <c r="M95" s="158"/>
      <c r="N95" s="235"/>
      <c r="O95" s="158"/>
      <c r="P95" s="235"/>
      <c r="Q95" s="158"/>
      <c r="R95" s="235"/>
      <c r="S95" s="158"/>
      <c r="T95" s="235"/>
      <c r="U95" s="158"/>
      <c r="V95" s="235"/>
    </row>
    <row r="96" spans="1:22" ht="12" hidden="1" customHeight="1">
      <c r="C96" s="158"/>
      <c r="D96" s="235"/>
      <c r="E96" s="158"/>
      <c r="F96" s="235"/>
      <c r="G96" s="158"/>
      <c r="H96" s="235"/>
      <c r="I96" s="158"/>
      <c r="J96" s="235"/>
      <c r="K96" s="158"/>
      <c r="L96" s="235"/>
      <c r="M96" s="158"/>
      <c r="N96" s="235"/>
      <c r="O96" s="158"/>
      <c r="P96" s="235"/>
      <c r="Q96" s="158"/>
      <c r="R96" s="235"/>
      <c r="S96" s="158"/>
      <c r="T96" s="235"/>
      <c r="U96" s="158"/>
      <c r="V96" s="235"/>
    </row>
    <row r="97" spans="3:22" ht="12" hidden="1" customHeight="1">
      <c r="C97" s="158"/>
      <c r="D97" s="235"/>
      <c r="E97" s="158"/>
      <c r="F97" s="235"/>
      <c r="G97" s="158"/>
      <c r="H97" s="235"/>
      <c r="I97" s="158"/>
      <c r="J97" s="235"/>
      <c r="K97" s="158"/>
      <c r="L97" s="235"/>
      <c r="M97" s="158"/>
      <c r="N97" s="235"/>
      <c r="O97" s="158"/>
      <c r="P97" s="235"/>
      <c r="Q97" s="158"/>
      <c r="R97" s="235"/>
      <c r="S97" s="158"/>
      <c r="T97" s="235"/>
      <c r="U97" s="158"/>
      <c r="V97" s="235"/>
    </row>
    <row r="98" spans="3:22" ht="12" hidden="1" customHeight="1">
      <c r="C98" s="158"/>
      <c r="D98" s="235"/>
      <c r="E98" s="158"/>
      <c r="F98" s="235"/>
      <c r="G98" s="158"/>
      <c r="H98" s="235"/>
      <c r="I98" s="158"/>
      <c r="J98" s="235"/>
      <c r="K98" s="158"/>
      <c r="L98" s="235"/>
      <c r="M98" s="158"/>
      <c r="N98" s="235"/>
      <c r="O98" s="158"/>
      <c r="P98" s="235"/>
      <c r="Q98" s="158"/>
      <c r="R98" s="235"/>
      <c r="S98" s="158"/>
      <c r="T98" s="235"/>
      <c r="U98" s="158"/>
      <c r="V98" s="235"/>
    </row>
    <row r="99" spans="3:22" ht="12" hidden="1" customHeight="1">
      <c r="C99" s="158"/>
      <c r="D99" s="235"/>
      <c r="E99" s="158"/>
      <c r="F99" s="235"/>
      <c r="G99" s="158"/>
      <c r="H99" s="235"/>
      <c r="I99" s="158"/>
      <c r="J99" s="235"/>
      <c r="K99" s="158"/>
      <c r="L99" s="235"/>
      <c r="M99" s="158"/>
      <c r="N99" s="235"/>
      <c r="O99" s="158"/>
      <c r="P99" s="235"/>
      <c r="Q99" s="158"/>
      <c r="R99" s="235"/>
      <c r="S99" s="158"/>
      <c r="T99" s="235"/>
      <c r="U99" s="158"/>
      <c r="V99" s="235"/>
    </row>
    <row r="100" spans="3:22" ht="12" hidden="1" customHeight="1">
      <c r="C100" s="158"/>
      <c r="D100" s="235"/>
      <c r="E100" s="158"/>
      <c r="F100" s="235"/>
      <c r="G100" s="158"/>
      <c r="H100" s="235"/>
      <c r="I100" s="158"/>
      <c r="J100" s="235"/>
      <c r="K100" s="158"/>
      <c r="L100" s="235"/>
      <c r="M100" s="158"/>
      <c r="N100" s="235"/>
      <c r="O100" s="158"/>
      <c r="P100" s="235"/>
      <c r="Q100" s="158"/>
      <c r="R100" s="235"/>
      <c r="S100" s="158"/>
      <c r="T100" s="235"/>
      <c r="U100" s="158"/>
      <c r="V100" s="235"/>
    </row>
    <row r="101" spans="3:22" ht="12" hidden="1" customHeight="1">
      <c r="C101" s="158"/>
      <c r="D101" s="235"/>
      <c r="E101" s="158"/>
      <c r="F101" s="235"/>
      <c r="G101" s="158"/>
      <c r="H101" s="235"/>
      <c r="I101" s="158"/>
      <c r="J101" s="235"/>
      <c r="K101" s="158"/>
      <c r="L101" s="235"/>
      <c r="M101" s="158"/>
      <c r="N101" s="235"/>
      <c r="O101" s="158"/>
      <c r="P101" s="235"/>
      <c r="Q101" s="158"/>
      <c r="R101" s="235"/>
      <c r="S101" s="158"/>
      <c r="T101" s="235"/>
      <c r="U101" s="158"/>
      <c r="V101" s="235"/>
    </row>
    <row r="102" spans="3:22" ht="12" hidden="1" customHeight="1">
      <c r="C102" s="158"/>
      <c r="D102" s="235"/>
      <c r="E102" s="158"/>
      <c r="F102" s="235"/>
      <c r="G102" s="158"/>
      <c r="H102" s="235"/>
      <c r="I102" s="158"/>
      <c r="J102" s="235"/>
      <c r="K102" s="158"/>
      <c r="L102" s="235"/>
      <c r="M102" s="158"/>
      <c r="N102" s="235"/>
      <c r="O102" s="158"/>
      <c r="P102" s="235"/>
      <c r="Q102" s="158"/>
      <c r="R102" s="235"/>
      <c r="S102" s="158"/>
      <c r="T102" s="235"/>
      <c r="U102" s="158"/>
      <c r="V102" s="235"/>
    </row>
    <row r="103" spans="3:22" ht="12" hidden="1" customHeight="1">
      <c r="C103" s="158"/>
      <c r="D103" s="235"/>
      <c r="E103" s="158"/>
      <c r="F103" s="235"/>
      <c r="G103" s="158"/>
      <c r="H103" s="235"/>
      <c r="I103" s="158"/>
      <c r="J103" s="235"/>
      <c r="K103" s="158"/>
      <c r="L103" s="235"/>
      <c r="M103" s="158"/>
      <c r="N103" s="235"/>
      <c r="O103" s="158"/>
      <c r="P103" s="235"/>
      <c r="Q103" s="158"/>
      <c r="R103" s="235"/>
      <c r="S103" s="158"/>
      <c r="T103" s="235"/>
      <c r="U103" s="158"/>
      <c r="V103" s="235"/>
    </row>
    <row r="104" spans="3:22" ht="12" hidden="1" customHeight="1">
      <c r="C104" s="158"/>
      <c r="D104" s="235"/>
      <c r="E104" s="158"/>
      <c r="F104" s="235"/>
      <c r="G104" s="158"/>
      <c r="H104" s="235"/>
      <c r="I104" s="158"/>
      <c r="J104" s="235"/>
      <c r="K104" s="158"/>
      <c r="L104" s="235"/>
      <c r="M104" s="158"/>
      <c r="N104" s="235"/>
      <c r="O104" s="158"/>
      <c r="P104" s="235"/>
      <c r="Q104" s="158"/>
      <c r="R104" s="235"/>
      <c r="S104" s="158"/>
      <c r="T104" s="235"/>
      <c r="U104" s="158"/>
      <c r="V104" s="235"/>
    </row>
    <row r="105" spans="3:22" ht="12" hidden="1" customHeight="1">
      <c r="C105" s="158"/>
      <c r="D105" s="235"/>
      <c r="E105" s="158"/>
      <c r="F105" s="235"/>
      <c r="G105" s="158"/>
      <c r="H105" s="235"/>
      <c r="I105" s="158"/>
      <c r="J105" s="235"/>
      <c r="K105" s="158"/>
      <c r="L105" s="235"/>
      <c r="M105" s="158"/>
      <c r="N105" s="235"/>
      <c r="O105" s="158"/>
      <c r="P105" s="235"/>
      <c r="Q105" s="158"/>
      <c r="R105" s="235"/>
      <c r="S105" s="158"/>
      <c r="T105" s="235"/>
      <c r="U105" s="158"/>
      <c r="V105" s="235"/>
    </row>
    <row r="106" spans="3:22" ht="12" hidden="1" customHeight="1">
      <c r="C106" s="158"/>
      <c r="D106" s="235"/>
      <c r="E106" s="158"/>
      <c r="F106" s="235"/>
      <c r="G106" s="158"/>
      <c r="H106" s="235"/>
      <c r="I106" s="158"/>
      <c r="J106" s="235"/>
      <c r="K106" s="158"/>
      <c r="L106" s="235"/>
      <c r="M106" s="158"/>
      <c r="N106" s="235"/>
      <c r="O106" s="158"/>
      <c r="P106" s="235"/>
      <c r="Q106" s="158"/>
      <c r="R106" s="235"/>
      <c r="S106" s="158"/>
      <c r="T106" s="235"/>
      <c r="U106" s="158"/>
      <c r="V106" s="235"/>
    </row>
    <row r="107" spans="3:22" ht="12" hidden="1" customHeight="1">
      <c r="C107" s="158"/>
      <c r="D107" s="235"/>
      <c r="E107" s="158"/>
      <c r="F107" s="235"/>
      <c r="G107" s="158"/>
      <c r="H107" s="235"/>
      <c r="I107" s="158"/>
      <c r="J107" s="235"/>
      <c r="K107" s="158"/>
      <c r="L107" s="235"/>
      <c r="M107" s="158"/>
      <c r="N107" s="235"/>
      <c r="O107" s="158"/>
      <c r="P107" s="235"/>
      <c r="Q107" s="158"/>
      <c r="R107" s="235"/>
      <c r="S107" s="158"/>
      <c r="T107" s="235"/>
      <c r="U107" s="158"/>
      <c r="V107" s="235"/>
    </row>
    <row r="108" spans="3:22" ht="12" hidden="1" customHeight="1">
      <c r="C108" s="158"/>
      <c r="D108" s="235"/>
      <c r="E108" s="158"/>
      <c r="F108" s="235"/>
      <c r="G108" s="158"/>
      <c r="H108" s="235"/>
      <c r="I108" s="158"/>
      <c r="J108" s="235"/>
      <c r="K108" s="158"/>
      <c r="L108" s="235"/>
      <c r="M108" s="158"/>
      <c r="N108" s="235"/>
      <c r="O108" s="158"/>
      <c r="P108" s="235"/>
      <c r="Q108" s="158"/>
      <c r="R108" s="235"/>
      <c r="S108" s="158"/>
      <c r="T108" s="235"/>
      <c r="U108" s="158"/>
      <c r="V108" s="235"/>
    </row>
    <row r="109" spans="3:22" ht="12" hidden="1" customHeight="1">
      <c r="C109" s="158"/>
      <c r="D109" s="235"/>
      <c r="E109" s="158"/>
      <c r="F109" s="235"/>
      <c r="G109" s="158"/>
      <c r="H109" s="235"/>
      <c r="I109" s="158"/>
      <c r="J109" s="235"/>
      <c r="K109" s="158"/>
      <c r="L109" s="235"/>
      <c r="M109" s="158"/>
      <c r="N109" s="235"/>
      <c r="O109" s="158"/>
      <c r="P109" s="235"/>
      <c r="Q109" s="158"/>
      <c r="R109" s="235"/>
      <c r="S109" s="158"/>
      <c r="T109" s="235"/>
      <c r="U109" s="158"/>
      <c r="V109" s="235"/>
    </row>
    <row r="110" spans="3:22" ht="12" hidden="1" customHeight="1">
      <c r="C110" s="158"/>
      <c r="D110" s="235"/>
      <c r="E110" s="158"/>
      <c r="F110" s="235"/>
      <c r="G110" s="158"/>
      <c r="H110" s="235"/>
      <c r="I110" s="158"/>
      <c r="J110" s="235"/>
      <c r="K110" s="158"/>
      <c r="L110" s="235"/>
      <c r="M110" s="158"/>
      <c r="N110" s="235"/>
      <c r="O110" s="158"/>
      <c r="P110" s="235"/>
      <c r="Q110" s="158"/>
      <c r="R110" s="235"/>
      <c r="S110" s="158"/>
      <c r="T110" s="235"/>
      <c r="U110" s="158"/>
      <c r="V110" s="235"/>
    </row>
    <row r="111" spans="3:22" ht="12" hidden="1" customHeight="1">
      <c r="C111" s="158"/>
      <c r="D111" s="235"/>
      <c r="E111" s="158"/>
      <c r="F111" s="235"/>
      <c r="G111" s="158"/>
      <c r="H111" s="235"/>
      <c r="I111" s="158"/>
      <c r="J111" s="235"/>
      <c r="K111" s="158"/>
      <c r="L111" s="235"/>
      <c r="M111" s="158"/>
      <c r="N111" s="235"/>
      <c r="O111" s="158"/>
      <c r="P111" s="235"/>
      <c r="Q111" s="158"/>
      <c r="R111" s="235"/>
      <c r="S111" s="158"/>
      <c r="T111" s="235"/>
      <c r="U111" s="158"/>
      <c r="V111" s="235"/>
    </row>
    <row r="112" spans="3:22" ht="12" hidden="1" customHeight="1">
      <c r="C112" s="158"/>
      <c r="D112" s="235"/>
      <c r="E112" s="158"/>
      <c r="F112" s="235"/>
      <c r="G112" s="158"/>
      <c r="H112" s="235"/>
      <c r="I112" s="158"/>
      <c r="J112" s="235"/>
      <c r="K112" s="158"/>
      <c r="L112" s="235"/>
      <c r="M112" s="158"/>
      <c r="N112" s="235"/>
      <c r="O112" s="158"/>
      <c r="P112" s="235"/>
      <c r="Q112" s="158"/>
      <c r="R112" s="235"/>
      <c r="S112" s="158"/>
      <c r="T112" s="235"/>
      <c r="U112" s="158"/>
      <c r="V112" s="235"/>
    </row>
    <row r="113" spans="3:22" ht="12" hidden="1" customHeight="1">
      <c r="C113" s="158"/>
      <c r="D113" s="235"/>
      <c r="E113" s="158"/>
      <c r="F113" s="235"/>
      <c r="G113" s="158"/>
      <c r="H113" s="235"/>
      <c r="I113" s="158"/>
      <c r="J113" s="235"/>
      <c r="K113" s="158"/>
      <c r="L113" s="235"/>
      <c r="M113" s="158"/>
      <c r="N113" s="235"/>
      <c r="O113" s="158"/>
      <c r="P113" s="235"/>
      <c r="Q113" s="158"/>
      <c r="R113" s="235"/>
      <c r="S113" s="158"/>
      <c r="T113" s="235"/>
      <c r="U113" s="158"/>
      <c r="V113" s="235"/>
    </row>
    <row r="114" spans="3:22" ht="12" hidden="1" customHeight="1">
      <c r="C114" s="158"/>
      <c r="D114" s="235"/>
      <c r="E114" s="158"/>
      <c r="F114" s="235"/>
      <c r="G114" s="158"/>
      <c r="H114" s="235"/>
      <c r="I114" s="158"/>
      <c r="J114" s="235"/>
      <c r="K114" s="158"/>
      <c r="L114" s="235"/>
      <c r="M114" s="158"/>
      <c r="N114" s="235"/>
      <c r="O114" s="158"/>
      <c r="P114" s="235"/>
      <c r="Q114" s="158"/>
      <c r="R114" s="235"/>
      <c r="S114" s="158"/>
      <c r="T114" s="235"/>
      <c r="U114" s="158"/>
      <c r="V114" s="235"/>
    </row>
    <row r="115" spans="3:22" ht="12" hidden="1" customHeight="1">
      <c r="C115" s="158"/>
      <c r="D115" s="235"/>
      <c r="E115" s="158"/>
      <c r="F115" s="235"/>
      <c r="G115" s="158"/>
      <c r="H115" s="235"/>
      <c r="I115" s="158"/>
      <c r="J115" s="235"/>
      <c r="K115" s="158"/>
      <c r="L115" s="235"/>
      <c r="M115" s="158"/>
      <c r="N115" s="235"/>
      <c r="O115" s="158"/>
      <c r="P115" s="235"/>
      <c r="Q115" s="158"/>
      <c r="R115" s="235"/>
      <c r="S115" s="158"/>
      <c r="T115" s="235"/>
      <c r="U115" s="158"/>
      <c r="V115" s="235"/>
    </row>
    <row r="116" spans="3:22" ht="12" hidden="1" customHeight="1">
      <c r="C116" s="158"/>
      <c r="D116" s="235"/>
      <c r="E116" s="158"/>
      <c r="F116" s="235"/>
      <c r="G116" s="158"/>
      <c r="H116" s="235"/>
      <c r="I116" s="158"/>
      <c r="J116" s="235"/>
      <c r="K116" s="158"/>
      <c r="L116" s="235"/>
      <c r="M116" s="158"/>
      <c r="N116" s="235"/>
      <c r="O116" s="158"/>
      <c r="P116" s="235"/>
      <c r="Q116" s="158"/>
      <c r="R116" s="235"/>
      <c r="S116" s="158"/>
      <c r="T116" s="235"/>
      <c r="U116" s="158"/>
      <c r="V116" s="235"/>
    </row>
    <row r="117" spans="3:22" ht="12" hidden="1" customHeight="1">
      <c r="C117" s="158"/>
      <c r="D117" s="235"/>
      <c r="E117" s="158"/>
      <c r="F117" s="235"/>
      <c r="G117" s="158"/>
      <c r="H117" s="235"/>
      <c r="I117" s="158"/>
      <c r="J117" s="235"/>
      <c r="K117" s="158"/>
      <c r="L117" s="235"/>
      <c r="M117" s="158"/>
      <c r="N117" s="235"/>
      <c r="O117" s="158"/>
      <c r="P117" s="235"/>
      <c r="Q117" s="158"/>
      <c r="R117" s="235"/>
      <c r="S117" s="158"/>
      <c r="T117" s="235"/>
      <c r="U117" s="158"/>
      <c r="V117" s="235"/>
    </row>
    <row r="118" spans="3:22" ht="12" hidden="1" customHeight="1">
      <c r="C118" s="158"/>
      <c r="D118" s="235"/>
      <c r="E118" s="158"/>
      <c r="F118" s="235"/>
      <c r="G118" s="158"/>
      <c r="H118" s="235"/>
      <c r="I118" s="158"/>
      <c r="J118" s="235"/>
      <c r="K118" s="158"/>
      <c r="L118" s="235"/>
      <c r="M118" s="158"/>
      <c r="N118" s="235"/>
      <c r="O118" s="158"/>
      <c r="P118" s="235"/>
      <c r="Q118" s="158"/>
      <c r="R118" s="235"/>
      <c r="S118" s="158"/>
      <c r="T118" s="235"/>
      <c r="U118" s="158"/>
      <c r="V118" s="235"/>
    </row>
    <row r="119" spans="3:22" ht="12" hidden="1" customHeight="1">
      <c r="C119" s="158"/>
      <c r="D119" s="235"/>
      <c r="E119" s="158"/>
      <c r="F119" s="235"/>
      <c r="G119" s="158"/>
      <c r="H119" s="235"/>
      <c r="I119" s="158"/>
      <c r="J119" s="235"/>
      <c r="K119" s="158"/>
      <c r="L119" s="235"/>
      <c r="M119" s="158"/>
      <c r="N119" s="235"/>
      <c r="O119" s="158"/>
      <c r="P119" s="235"/>
      <c r="Q119" s="158"/>
      <c r="R119" s="235"/>
      <c r="S119" s="158"/>
      <c r="T119" s="235"/>
      <c r="U119" s="158"/>
      <c r="V119" s="235"/>
    </row>
    <row r="120" spans="3:22" ht="12" hidden="1" customHeight="1">
      <c r="C120" s="158"/>
      <c r="D120" s="235"/>
      <c r="E120" s="158"/>
      <c r="F120" s="235"/>
      <c r="G120" s="158"/>
      <c r="H120" s="235"/>
      <c r="I120" s="158"/>
      <c r="J120" s="235"/>
      <c r="K120" s="158"/>
      <c r="L120" s="235"/>
      <c r="M120" s="158"/>
      <c r="N120" s="235"/>
      <c r="O120" s="158"/>
      <c r="P120" s="235"/>
      <c r="Q120" s="158"/>
      <c r="R120" s="235"/>
      <c r="S120" s="158"/>
      <c r="T120" s="235"/>
      <c r="U120" s="158"/>
      <c r="V120" s="235"/>
    </row>
    <row r="121" spans="3:22" ht="12" hidden="1" customHeight="1">
      <c r="C121" s="158"/>
      <c r="D121" s="235"/>
      <c r="E121" s="158"/>
      <c r="F121" s="235"/>
      <c r="G121" s="158"/>
      <c r="H121" s="235"/>
      <c r="I121" s="158"/>
      <c r="J121" s="235"/>
      <c r="K121" s="158"/>
      <c r="L121" s="235"/>
      <c r="M121" s="158"/>
      <c r="N121" s="235"/>
      <c r="O121" s="158"/>
      <c r="P121" s="235"/>
      <c r="Q121" s="158"/>
      <c r="R121" s="235"/>
      <c r="S121" s="158"/>
      <c r="T121" s="235"/>
      <c r="U121" s="158"/>
      <c r="V121" s="235"/>
    </row>
    <row r="122" spans="3:22" ht="12" hidden="1" customHeight="1">
      <c r="C122" s="158"/>
      <c r="D122" s="235"/>
      <c r="E122" s="158"/>
      <c r="F122" s="235"/>
      <c r="G122" s="158"/>
      <c r="H122" s="235"/>
      <c r="I122" s="158"/>
      <c r="J122" s="235"/>
      <c r="K122" s="158"/>
      <c r="L122" s="235"/>
      <c r="M122" s="158"/>
      <c r="N122" s="235"/>
      <c r="O122" s="158"/>
      <c r="P122" s="235"/>
      <c r="Q122" s="158"/>
      <c r="R122" s="235"/>
      <c r="S122" s="158"/>
      <c r="T122" s="235"/>
      <c r="U122" s="158"/>
      <c r="V122" s="235"/>
    </row>
    <row r="123" spans="3:22" ht="12" hidden="1" customHeight="1">
      <c r="C123" s="158"/>
      <c r="D123" s="235"/>
      <c r="E123" s="158"/>
      <c r="F123" s="235"/>
      <c r="G123" s="158"/>
      <c r="H123" s="235"/>
      <c r="I123" s="158"/>
      <c r="J123" s="235"/>
      <c r="K123" s="158"/>
      <c r="L123" s="235"/>
      <c r="M123" s="158"/>
      <c r="N123" s="235"/>
      <c r="O123" s="158"/>
      <c r="P123" s="235"/>
      <c r="Q123" s="158"/>
      <c r="R123" s="235"/>
      <c r="S123" s="158"/>
      <c r="T123" s="235"/>
      <c r="U123" s="158"/>
      <c r="V123" s="235"/>
    </row>
    <row r="124" spans="3:22" ht="12" hidden="1" customHeight="1">
      <c r="C124" s="158"/>
      <c r="D124" s="235"/>
      <c r="E124" s="158"/>
      <c r="F124" s="235"/>
      <c r="G124" s="158"/>
      <c r="H124" s="235"/>
      <c r="I124" s="158"/>
      <c r="J124" s="235"/>
      <c r="K124" s="158"/>
      <c r="L124" s="235"/>
      <c r="M124" s="158"/>
      <c r="N124" s="235"/>
      <c r="O124" s="158"/>
      <c r="P124" s="235"/>
      <c r="Q124" s="158"/>
      <c r="R124" s="235"/>
      <c r="S124" s="158"/>
      <c r="T124" s="235"/>
      <c r="U124" s="158"/>
      <c r="V124" s="235"/>
    </row>
    <row r="125" spans="3:22" ht="12" hidden="1" customHeight="1">
      <c r="C125" s="158"/>
      <c r="D125" s="235"/>
      <c r="E125" s="158"/>
      <c r="F125" s="235"/>
      <c r="G125" s="158"/>
      <c r="H125" s="235"/>
      <c r="I125" s="158"/>
      <c r="J125" s="235"/>
      <c r="K125" s="158"/>
      <c r="L125" s="235"/>
      <c r="M125" s="158"/>
      <c r="N125" s="235"/>
      <c r="O125" s="158"/>
      <c r="P125" s="235"/>
      <c r="Q125" s="158"/>
      <c r="R125" s="235"/>
      <c r="S125" s="158"/>
      <c r="T125" s="235"/>
      <c r="U125" s="158"/>
      <c r="V125" s="235"/>
    </row>
    <row r="126" spans="3:22" ht="12" hidden="1" customHeight="1">
      <c r="C126" s="158"/>
      <c r="D126" s="235"/>
      <c r="E126" s="158"/>
      <c r="F126" s="235"/>
      <c r="G126" s="158"/>
      <c r="H126" s="235"/>
      <c r="I126" s="158"/>
      <c r="J126" s="235"/>
      <c r="K126" s="158"/>
      <c r="L126" s="235"/>
      <c r="M126" s="158"/>
      <c r="N126" s="235"/>
      <c r="O126" s="158"/>
      <c r="P126" s="235"/>
      <c r="Q126" s="158"/>
      <c r="R126" s="235"/>
      <c r="S126" s="158"/>
      <c r="T126" s="235"/>
      <c r="U126" s="158"/>
      <c r="V126" s="235"/>
    </row>
    <row r="127" spans="3:22" ht="12" hidden="1" customHeight="1">
      <c r="C127" s="158"/>
      <c r="D127" s="235"/>
      <c r="E127" s="158"/>
      <c r="F127" s="235"/>
      <c r="G127" s="158"/>
      <c r="H127" s="235"/>
      <c r="I127" s="158"/>
      <c r="J127" s="235"/>
      <c r="K127" s="158"/>
      <c r="L127" s="235"/>
      <c r="M127" s="158"/>
      <c r="N127" s="235"/>
      <c r="O127" s="158"/>
      <c r="P127" s="235"/>
      <c r="Q127" s="158"/>
      <c r="R127" s="235"/>
      <c r="S127" s="158"/>
      <c r="T127" s="235"/>
      <c r="U127" s="158"/>
      <c r="V127" s="235"/>
    </row>
    <row r="128" spans="3:22" ht="12" hidden="1" customHeight="1">
      <c r="C128" s="158"/>
      <c r="D128" s="235"/>
      <c r="E128" s="158"/>
      <c r="F128" s="235"/>
      <c r="G128" s="158"/>
      <c r="H128" s="235"/>
      <c r="I128" s="158"/>
      <c r="J128" s="235"/>
      <c r="K128" s="158"/>
      <c r="L128" s="235"/>
      <c r="M128" s="158"/>
      <c r="N128" s="235"/>
      <c r="O128" s="158"/>
      <c r="P128" s="235"/>
      <c r="Q128" s="158"/>
      <c r="R128" s="235"/>
      <c r="S128" s="158"/>
      <c r="T128" s="235"/>
      <c r="U128" s="158"/>
      <c r="V128" s="235"/>
    </row>
    <row r="129" spans="3:22" ht="12" hidden="1" customHeight="1">
      <c r="C129" s="158"/>
      <c r="D129" s="235"/>
      <c r="E129" s="158"/>
      <c r="F129" s="235"/>
      <c r="G129" s="158"/>
      <c r="H129" s="235"/>
      <c r="I129" s="158"/>
      <c r="J129" s="235"/>
      <c r="K129" s="158"/>
      <c r="L129" s="235"/>
      <c r="M129" s="158"/>
      <c r="N129" s="235"/>
      <c r="O129" s="158"/>
      <c r="P129" s="235"/>
      <c r="Q129" s="158"/>
      <c r="R129" s="235"/>
      <c r="S129" s="158"/>
      <c r="T129" s="235"/>
      <c r="U129" s="158"/>
      <c r="V129" s="235"/>
    </row>
    <row r="130" spans="3:22" ht="12" hidden="1" customHeight="1">
      <c r="C130" s="158"/>
      <c r="D130" s="235"/>
      <c r="E130" s="158"/>
      <c r="F130" s="235"/>
      <c r="G130" s="158"/>
      <c r="H130" s="235"/>
      <c r="I130" s="158"/>
      <c r="J130" s="235"/>
      <c r="K130" s="158"/>
      <c r="L130" s="235"/>
      <c r="M130" s="158"/>
      <c r="N130" s="235"/>
      <c r="O130" s="158"/>
      <c r="P130" s="235"/>
      <c r="Q130" s="158"/>
      <c r="R130" s="235"/>
      <c r="S130" s="158"/>
      <c r="T130" s="235"/>
      <c r="U130" s="158"/>
      <c r="V130" s="235"/>
    </row>
    <row r="131" spans="3:22" ht="12" hidden="1" customHeight="1">
      <c r="C131" s="158"/>
      <c r="D131" s="235"/>
      <c r="E131" s="158"/>
      <c r="F131" s="235"/>
      <c r="G131" s="158"/>
      <c r="H131" s="235"/>
      <c r="I131" s="158"/>
      <c r="J131" s="235"/>
      <c r="K131" s="158"/>
      <c r="L131" s="235"/>
      <c r="M131" s="158"/>
      <c r="N131" s="235"/>
      <c r="O131" s="158"/>
      <c r="P131" s="235"/>
      <c r="Q131" s="158"/>
      <c r="R131" s="235"/>
      <c r="S131" s="158"/>
      <c r="T131" s="235"/>
      <c r="U131" s="158"/>
      <c r="V131" s="235"/>
    </row>
    <row r="132" spans="3:22" ht="12" hidden="1" customHeight="1">
      <c r="C132" s="158"/>
      <c r="D132" s="235"/>
      <c r="E132" s="158"/>
      <c r="F132" s="235"/>
      <c r="G132" s="158"/>
      <c r="H132" s="235"/>
      <c r="I132" s="158"/>
      <c r="J132" s="235"/>
      <c r="K132" s="158"/>
      <c r="L132" s="235"/>
      <c r="M132" s="158"/>
      <c r="N132" s="235"/>
      <c r="O132" s="158"/>
      <c r="P132" s="235"/>
      <c r="Q132" s="158"/>
      <c r="R132" s="235"/>
      <c r="S132" s="158"/>
      <c r="T132" s="235"/>
      <c r="U132" s="158"/>
      <c r="V132" s="235"/>
    </row>
    <row r="133" spans="3:22" ht="12" hidden="1" customHeight="1">
      <c r="C133" s="158"/>
      <c r="D133" s="235"/>
      <c r="E133" s="158"/>
      <c r="F133" s="235"/>
      <c r="G133" s="158"/>
      <c r="H133" s="235"/>
      <c r="I133" s="158"/>
      <c r="J133" s="235"/>
      <c r="K133" s="158"/>
      <c r="L133" s="235"/>
      <c r="M133" s="158"/>
      <c r="N133" s="235"/>
      <c r="O133" s="158"/>
      <c r="P133" s="235"/>
      <c r="Q133" s="158"/>
      <c r="R133" s="235"/>
      <c r="S133" s="158"/>
      <c r="T133" s="235"/>
      <c r="U133" s="158"/>
      <c r="V133" s="235"/>
    </row>
    <row r="134" spans="3:22" ht="12" hidden="1" customHeight="1">
      <c r="C134" s="158"/>
      <c r="D134" s="235"/>
      <c r="E134" s="158"/>
      <c r="F134" s="235"/>
      <c r="G134" s="158"/>
      <c r="H134" s="235"/>
      <c r="I134" s="158"/>
      <c r="J134" s="235"/>
      <c r="K134" s="158"/>
      <c r="L134" s="235"/>
      <c r="M134" s="158"/>
      <c r="N134" s="235"/>
      <c r="O134" s="158"/>
      <c r="P134" s="235"/>
      <c r="Q134" s="158"/>
      <c r="R134" s="235"/>
      <c r="S134" s="158"/>
      <c r="T134" s="235"/>
      <c r="U134" s="158"/>
      <c r="V134" s="235"/>
    </row>
    <row r="135" spans="3:22" ht="12" hidden="1" customHeight="1">
      <c r="C135" s="158"/>
      <c r="D135" s="235"/>
      <c r="E135" s="158"/>
      <c r="F135" s="235"/>
      <c r="G135" s="158"/>
      <c r="H135" s="235"/>
      <c r="I135" s="158"/>
      <c r="J135" s="235"/>
      <c r="K135" s="158"/>
      <c r="L135" s="235"/>
      <c r="M135" s="158"/>
      <c r="N135" s="235"/>
      <c r="O135" s="158"/>
      <c r="P135" s="235"/>
      <c r="Q135" s="158"/>
      <c r="R135" s="235"/>
      <c r="S135" s="158"/>
      <c r="T135" s="235"/>
      <c r="U135" s="158"/>
      <c r="V135" s="235"/>
    </row>
    <row r="136" spans="3:22" ht="12" hidden="1" customHeight="1">
      <c r="C136" s="158"/>
      <c r="D136" s="235"/>
      <c r="E136" s="158"/>
      <c r="F136" s="235"/>
      <c r="G136" s="158"/>
      <c r="H136" s="235"/>
      <c r="I136" s="158"/>
      <c r="J136" s="235"/>
      <c r="K136" s="158"/>
      <c r="L136" s="235"/>
      <c r="M136" s="158"/>
      <c r="N136" s="235"/>
      <c r="O136" s="158"/>
      <c r="P136" s="235"/>
      <c r="Q136" s="158"/>
      <c r="R136" s="235"/>
      <c r="S136" s="158"/>
      <c r="T136" s="235"/>
      <c r="U136" s="158"/>
      <c r="V136" s="235"/>
    </row>
    <row r="137" spans="3:22" ht="12" hidden="1" customHeight="1">
      <c r="C137" s="158"/>
      <c r="D137" s="235"/>
      <c r="E137" s="158"/>
      <c r="F137" s="235"/>
      <c r="G137" s="158"/>
      <c r="H137" s="235"/>
      <c r="I137" s="158"/>
      <c r="J137" s="235"/>
      <c r="K137" s="158"/>
      <c r="L137" s="235"/>
      <c r="M137" s="158"/>
      <c r="N137" s="235"/>
      <c r="O137" s="158"/>
      <c r="P137" s="235"/>
      <c r="Q137" s="158"/>
      <c r="R137" s="235"/>
      <c r="S137" s="158"/>
      <c r="T137" s="235"/>
      <c r="U137" s="158"/>
      <c r="V137" s="235"/>
    </row>
    <row r="138" spans="3:22" ht="12" hidden="1" customHeight="1">
      <c r="C138" s="158"/>
      <c r="D138" s="235"/>
      <c r="E138" s="158"/>
      <c r="F138" s="235"/>
      <c r="G138" s="158"/>
      <c r="H138" s="235"/>
      <c r="I138" s="158"/>
      <c r="J138" s="235"/>
      <c r="K138" s="158"/>
      <c r="L138" s="235"/>
      <c r="M138" s="158"/>
      <c r="N138" s="235"/>
      <c r="O138" s="158"/>
      <c r="P138" s="235"/>
      <c r="Q138" s="158"/>
      <c r="R138" s="235"/>
      <c r="S138" s="158"/>
      <c r="T138" s="235"/>
      <c r="U138" s="158"/>
      <c r="V138" s="235"/>
    </row>
    <row r="139" spans="3:22" ht="12" hidden="1" customHeight="1">
      <c r="C139" s="158"/>
      <c r="D139" s="235"/>
      <c r="E139" s="158"/>
      <c r="F139" s="235"/>
      <c r="G139" s="158"/>
      <c r="H139" s="235"/>
      <c r="I139" s="158"/>
      <c r="J139" s="235"/>
      <c r="K139" s="158"/>
      <c r="L139" s="235"/>
      <c r="M139" s="158"/>
      <c r="N139" s="235"/>
      <c r="O139" s="158"/>
      <c r="P139" s="235"/>
      <c r="Q139" s="158"/>
      <c r="R139" s="235"/>
      <c r="S139" s="158"/>
      <c r="T139" s="235"/>
      <c r="U139" s="158"/>
      <c r="V139" s="235"/>
    </row>
    <row r="140" spans="3:22" ht="12" hidden="1" customHeight="1">
      <c r="C140" s="158"/>
      <c r="D140" s="235"/>
      <c r="E140" s="158"/>
      <c r="F140" s="235"/>
      <c r="G140" s="158"/>
      <c r="H140" s="235"/>
      <c r="I140" s="158"/>
      <c r="J140" s="235"/>
      <c r="K140" s="158"/>
      <c r="L140" s="235"/>
      <c r="M140" s="158"/>
      <c r="N140" s="235"/>
      <c r="O140" s="158"/>
      <c r="P140" s="235"/>
      <c r="Q140" s="158"/>
      <c r="R140" s="235"/>
      <c r="S140" s="158"/>
      <c r="T140" s="235"/>
      <c r="U140" s="158"/>
      <c r="V140" s="235"/>
    </row>
    <row r="141" spans="3:22" ht="12" hidden="1" customHeight="1">
      <c r="C141" s="158"/>
      <c r="D141" s="235"/>
      <c r="E141" s="158"/>
      <c r="F141" s="235"/>
      <c r="G141" s="158"/>
      <c r="H141" s="235"/>
      <c r="I141" s="158"/>
      <c r="J141" s="235"/>
      <c r="K141" s="158"/>
      <c r="L141" s="235"/>
      <c r="M141" s="158"/>
      <c r="N141" s="235"/>
      <c r="O141" s="158"/>
      <c r="P141" s="235"/>
      <c r="Q141" s="158"/>
      <c r="R141" s="235"/>
      <c r="S141" s="158"/>
      <c r="T141" s="235"/>
      <c r="U141" s="158"/>
      <c r="V141" s="235"/>
    </row>
    <row r="142" spans="3:22" ht="12" hidden="1" customHeight="1">
      <c r="C142" s="158"/>
      <c r="D142" s="235"/>
      <c r="E142" s="158"/>
      <c r="F142" s="235"/>
      <c r="G142" s="158"/>
      <c r="H142" s="235"/>
      <c r="I142" s="158"/>
      <c r="J142" s="235"/>
      <c r="K142" s="158"/>
      <c r="L142" s="235"/>
      <c r="M142" s="158"/>
      <c r="N142" s="235"/>
      <c r="O142" s="158"/>
      <c r="P142" s="235"/>
      <c r="Q142" s="158"/>
      <c r="R142" s="235"/>
      <c r="S142" s="158"/>
      <c r="T142" s="235"/>
      <c r="U142" s="158"/>
      <c r="V142" s="235"/>
    </row>
    <row r="143" spans="3:22" ht="12" hidden="1" customHeight="1">
      <c r="C143" s="158"/>
      <c r="D143" s="235"/>
      <c r="E143" s="158"/>
      <c r="F143" s="235"/>
      <c r="G143" s="158"/>
      <c r="H143" s="235"/>
      <c r="I143" s="158"/>
      <c r="J143" s="235"/>
      <c r="K143" s="158"/>
      <c r="L143" s="235"/>
      <c r="M143" s="158"/>
      <c r="N143" s="235"/>
      <c r="O143" s="158"/>
      <c r="P143" s="235"/>
      <c r="Q143" s="158"/>
      <c r="R143" s="235"/>
      <c r="S143" s="158"/>
      <c r="T143" s="235"/>
      <c r="U143" s="158"/>
      <c r="V143" s="235"/>
    </row>
    <row r="144" spans="3:22" ht="12" hidden="1" customHeight="1">
      <c r="C144" s="158"/>
      <c r="D144" s="235"/>
      <c r="E144" s="158"/>
      <c r="F144" s="235"/>
      <c r="G144" s="158"/>
      <c r="H144" s="235"/>
      <c r="I144" s="158"/>
      <c r="J144" s="235"/>
      <c r="K144" s="158"/>
      <c r="L144" s="235"/>
      <c r="M144" s="158"/>
      <c r="N144" s="235"/>
      <c r="O144" s="158"/>
      <c r="P144" s="235"/>
      <c r="Q144" s="158"/>
      <c r="R144" s="235"/>
      <c r="S144" s="158"/>
      <c r="T144" s="235"/>
      <c r="U144" s="158"/>
      <c r="V144" s="235"/>
    </row>
    <row r="145" spans="3:22" ht="12" hidden="1" customHeight="1">
      <c r="C145" s="158"/>
      <c r="D145" s="235"/>
      <c r="E145" s="158"/>
      <c r="F145" s="235"/>
      <c r="G145" s="158"/>
      <c r="H145" s="235"/>
      <c r="I145" s="158"/>
      <c r="J145" s="235"/>
      <c r="K145" s="158"/>
      <c r="L145" s="235"/>
      <c r="M145" s="158"/>
      <c r="N145" s="235"/>
      <c r="O145" s="158"/>
      <c r="P145" s="235"/>
      <c r="Q145" s="158"/>
      <c r="R145" s="235"/>
      <c r="S145" s="158"/>
      <c r="T145" s="235"/>
      <c r="U145" s="158"/>
      <c r="V145" s="235"/>
    </row>
    <row r="146" spans="3:22" ht="12" hidden="1" customHeight="1">
      <c r="C146" s="158"/>
      <c r="D146" s="235"/>
      <c r="E146" s="158"/>
      <c r="F146" s="235"/>
      <c r="G146" s="158"/>
      <c r="H146" s="235"/>
      <c r="I146" s="158"/>
      <c r="J146" s="235"/>
      <c r="K146" s="158"/>
      <c r="L146" s="235"/>
      <c r="M146" s="158"/>
      <c r="N146" s="235"/>
      <c r="O146" s="158"/>
      <c r="P146" s="235"/>
      <c r="Q146" s="158"/>
      <c r="R146" s="235"/>
      <c r="S146" s="158"/>
      <c r="T146" s="235"/>
      <c r="U146" s="158"/>
      <c r="V146" s="235"/>
    </row>
    <row r="147" spans="3:22" ht="12" hidden="1" customHeight="1">
      <c r="C147" s="158"/>
      <c r="D147" s="235"/>
      <c r="E147" s="158"/>
      <c r="F147" s="235"/>
      <c r="G147" s="158"/>
      <c r="H147" s="235"/>
      <c r="I147" s="158"/>
      <c r="J147" s="235"/>
      <c r="K147" s="158"/>
      <c r="L147" s="235"/>
      <c r="M147" s="158"/>
      <c r="N147" s="235"/>
      <c r="O147" s="158"/>
      <c r="P147" s="235"/>
      <c r="Q147" s="158"/>
      <c r="R147" s="235"/>
      <c r="S147" s="158"/>
      <c r="T147" s="235"/>
      <c r="U147" s="158"/>
      <c r="V147" s="235"/>
    </row>
    <row r="148" spans="3:22" ht="12" hidden="1" customHeight="1">
      <c r="C148" s="158"/>
      <c r="D148" s="235"/>
      <c r="E148" s="158"/>
      <c r="F148" s="235"/>
      <c r="G148" s="158"/>
      <c r="H148" s="235"/>
      <c r="I148" s="158"/>
      <c r="J148" s="235"/>
      <c r="K148" s="158"/>
      <c r="L148" s="235"/>
      <c r="M148" s="158"/>
      <c r="N148" s="235"/>
      <c r="O148" s="158"/>
      <c r="P148" s="235"/>
      <c r="Q148" s="158"/>
      <c r="R148" s="235"/>
      <c r="S148" s="158"/>
      <c r="T148" s="235"/>
      <c r="U148" s="158"/>
      <c r="V148" s="235"/>
    </row>
    <row r="149" spans="3:22" ht="12" hidden="1" customHeight="1">
      <c r="C149" s="158"/>
      <c r="D149" s="235"/>
      <c r="E149" s="158"/>
      <c r="F149" s="235"/>
      <c r="G149" s="158"/>
      <c r="H149" s="235"/>
      <c r="I149" s="158"/>
      <c r="J149" s="235"/>
      <c r="K149" s="158"/>
      <c r="L149" s="235"/>
      <c r="M149" s="158"/>
      <c r="N149" s="235"/>
      <c r="O149" s="158"/>
      <c r="P149" s="235"/>
      <c r="Q149" s="158"/>
      <c r="R149" s="235"/>
      <c r="S149" s="158"/>
      <c r="T149" s="235"/>
      <c r="U149" s="158"/>
      <c r="V149" s="235"/>
    </row>
    <row r="150" spans="3:22" ht="12" hidden="1" customHeight="1">
      <c r="C150" s="158"/>
      <c r="D150" s="235"/>
      <c r="E150" s="158"/>
      <c r="F150" s="235"/>
      <c r="G150" s="158"/>
      <c r="H150" s="235"/>
      <c r="I150" s="158"/>
      <c r="J150" s="235"/>
      <c r="K150" s="158"/>
      <c r="L150" s="235"/>
      <c r="M150" s="158"/>
      <c r="N150" s="235"/>
      <c r="O150" s="158"/>
      <c r="P150" s="235"/>
      <c r="Q150" s="158"/>
      <c r="R150" s="235"/>
      <c r="S150" s="158"/>
      <c r="T150" s="235"/>
      <c r="U150" s="158"/>
      <c r="V150" s="235"/>
    </row>
    <row r="151" spans="3:22" ht="12" hidden="1" customHeight="1">
      <c r="C151" s="158"/>
      <c r="D151" s="235"/>
      <c r="E151" s="158"/>
      <c r="F151" s="235"/>
      <c r="G151" s="158"/>
      <c r="H151" s="235"/>
      <c r="I151" s="158"/>
      <c r="J151" s="235"/>
      <c r="K151" s="158"/>
      <c r="L151" s="235"/>
      <c r="M151" s="158"/>
      <c r="N151" s="235"/>
      <c r="O151" s="158"/>
      <c r="P151" s="235"/>
      <c r="Q151" s="158"/>
      <c r="R151" s="235"/>
      <c r="S151" s="158"/>
      <c r="T151" s="235"/>
      <c r="U151" s="158"/>
      <c r="V151" s="235"/>
    </row>
    <row r="152" spans="3:22" ht="12" hidden="1" customHeight="1">
      <c r="C152" s="158"/>
      <c r="D152" s="235"/>
      <c r="E152" s="158"/>
      <c r="F152" s="235"/>
      <c r="G152" s="158"/>
      <c r="H152" s="235"/>
      <c r="I152" s="158"/>
      <c r="J152" s="235"/>
      <c r="K152" s="158"/>
      <c r="L152" s="235"/>
      <c r="M152" s="158"/>
      <c r="N152" s="235"/>
      <c r="O152" s="158"/>
      <c r="P152" s="235"/>
      <c r="Q152" s="158"/>
      <c r="R152" s="235"/>
      <c r="S152" s="158"/>
      <c r="T152" s="235"/>
      <c r="U152" s="158"/>
      <c r="V152" s="235"/>
    </row>
    <row r="153" spans="3:22" ht="12" hidden="1" customHeight="1">
      <c r="C153" s="158"/>
      <c r="D153" s="235"/>
      <c r="E153" s="158"/>
      <c r="F153" s="235"/>
      <c r="G153" s="158"/>
      <c r="H153" s="235"/>
      <c r="I153" s="158"/>
      <c r="J153" s="235"/>
      <c r="K153" s="158"/>
      <c r="L153" s="235"/>
      <c r="M153" s="158"/>
      <c r="N153" s="235"/>
      <c r="O153" s="158"/>
      <c r="P153" s="235"/>
      <c r="Q153" s="158"/>
      <c r="R153" s="235"/>
      <c r="S153" s="158"/>
      <c r="T153" s="235"/>
      <c r="U153" s="158"/>
      <c r="V153" s="235"/>
    </row>
    <row r="154" spans="3:22" ht="12" hidden="1" customHeight="1">
      <c r="C154" s="158"/>
      <c r="D154" s="235"/>
      <c r="E154" s="158"/>
      <c r="F154" s="235"/>
      <c r="G154" s="158"/>
      <c r="H154" s="235"/>
      <c r="I154" s="158"/>
      <c r="J154" s="235"/>
      <c r="K154" s="158"/>
      <c r="L154" s="235"/>
      <c r="M154" s="158"/>
      <c r="N154" s="235"/>
      <c r="O154" s="158"/>
      <c r="P154" s="235"/>
      <c r="Q154" s="158"/>
      <c r="R154" s="235"/>
      <c r="S154" s="158"/>
      <c r="T154" s="235"/>
      <c r="U154" s="158"/>
      <c r="V154" s="235"/>
    </row>
    <row r="155" spans="3:22" ht="12" hidden="1" customHeight="1">
      <c r="C155" s="158"/>
      <c r="D155" s="235"/>
      <c r="E155" s="158"/>
      <c r="F155" s="235"/>
      <c r="G155" s="158"/>
      <c r="H155" s="235"/>
      <c r="I155" s="158"/>
      <c r="J155" s="235"/>
      <c r="K155" s="158"/>
      <c r="L155" s="235"/>
      <c r="M155" s="158"/>
      <c r="N155" s="235"/>
      <c r="O155" s="158"/>
      <c r="P155" s="235"/>
      <c r="Q155" s="158"/>
      <c r="R155" s="235"/>
      <c r="S155" s="158"/>
      <c r="T155" s="235"/>
      <c r="U155" s="158"/>
      <c r="V155" s="235"/>
    </row>
    <row r="156" spans="3:22" ht="12" hidden="1" customHeight="1">
      <c r="C156" s="158"/>
      <c r="D156" s="235"/>
      <c r="E156" s="158"/>
      <c r="F156" s="235"/>
      <c r="G156" s="158"/>
      <c r="H156" s="235"/>
      <c r="I156" s="158"/>
      <c r="J156" s="235"/>
      <c r="K156" s="158"/>
      <c r="L156" s="235"/>
      <c r="M156" s="158"/>
      <c r="N156" s="235"/>
      <c r="O156" s="158"/>
      <c r="P156" s="235"/>
      <c r="Q156" s="158"/>
      <c r="R156" s="235"/>
      <c r="S156" s="158"/>
      <c r="T156" s="235"/>
      <c r="U156" s="158"/>
      <c r="V156" s="235"/>
    </row>
    <row r="157" spans="3:22" ht="12" hidden="1" customHeight="1">
      <c r="C157" s="158"/>
      <c r="D157" s="235"/>
      <c r="E157" s="158"/>
      <c r="F157" s="235"/>
      <c r="G157" s="158"/>
      <c r="H157" s="235"/>
      <c r="I157" s="158"/>
      <c r="J157" s="235"/>
      <c r="K157" s="158"/>
      <c r="L157" s="235"/>
      <c r="M157" s="158"/>
      <c r="N157" s="235"/>
      <c r="O157" s="158"/>
      <c r="P157" s="235"/>
      <c r="Q157" s="158"/>
      <c r="R157" s="235"/>
      <c r="S157" s="158"/>
      <c r="T157" s="235"/>
      <c r="U157" s="158"/>
      <c r="V157" s="235"/>
    </row>
    <row r="158" spans="3:22" ht="12" hidden="1" customHeight="1">
      <c r="C158" s="158"/>
      <c r="D158" s="235"/>
      <c r="E158" s="158"/>
      <c r="F158" s="235"/>
      <c r="G158" s="158"/>
      <c r="H158" s="235"/>
      <c r="I158" s="158"/>
      <c r="J158" s="235"/>
      <c r="K158" s="158"/>
      <c r="L158" s="235"/>
      <c r="M158" s="158"/>
      <c r="N158" s="235"/>
      <c r="O158" s="158"/>
      <c r="P158" s="235"/>
      <c r="Q158" s="158"/>
      <c r="R158" s="235"/>
      <c r="S158" s="158"/>
      <c r="T158" s="235"/>
      <c r="U158" s="158"/>
      <c r="V158" s="235"/>
    </row>
    <row r="159" spans="3:22" ht="12" hidden="1" customHeight="1">
      <c r="C159" s="158"/>
      <c r="D159" s="235"/>
      <c r="E159" s="158"/>
      <c r="F159" s="235"/>
      <c r="G159" s="158"/>
      <c r="H159" s="235"/>
      <c r="I159" s="158"/>
      <c r="J159" s="235"/>
      <c r="K159" s="158"/>
      <c r="L159" s="235"/>
      <c r="M159" s="158"/>
      <c r="N159" s="235"/>
      <c r="O159" s="158"/>
      <c r="P159" s="235"/>
      <c r="Q159" s="158"/>
      <c r="R159" s="235"/>
      <c r="S159" s="158"/>
      <c r="T159" s="235"/>
      <c r="U159" s="158"/>
      <c r="V159" s="235"/>
    </row>
    <row r="160" spans="3:22" ht="12" hidden="1" customHeight="1">
      <c r="C160" s="158"/>
      <c r="D160" s="235"/>
      <c r="E160" s="158"/>
      <c r="F160" s="235"/>
      <c r="G160" s="158"/>
      <c r="H160" s="235"/>
      <c r="I160" s="158"/>
      <c r="J160" s="235"/>
      <c r="K160" s="158"/>
      <c r="L160" s="235"/>
      <c r="M160" s="158"/>
      <c r="N160" s="235"/>
      <c r="O160" s="158"/>
      <c r="P160" s="235"/>
      <c r="Q160" s="158"/>
      <c r="R160" s="235"/>
      <c r="S160" s="158"/>
      <c r="T160" s="235"/>
      <c r="U160" s="158"/>
      <c r="V160" s="235"/>
    </row>
    <row r="161" spans="3:22" ht="12" hidden="1" customHeight="1">
      <c r="C161" s="158"/>
      <c r="D161" s="235"/>
      <c r="E161" s="158"/>
      <c r="F161" s="235"/>
      <c r="G161" s="158"/>
      <c r="H161" s="235"/>
      <c r="I161" s="158"/>
      <c r="J161" s="235"/>
      <c r="K161" s="158"/>
      <c r="L161" s="235"/>
      <c r="M161" s="158"/>
      <c r="N161" s="235"/>
      <c r="O161" s="158"/>
      <c r="P161" s="235"/>
      <c r="Q161" s="158"/>
      <c r="R161" s="235"/>
      <c r="S161" s="158"/>
      <c r="T161" s="235"/>
      <c r="U161" s="158"/>
      <c r="V161" s="235"/>
    </row>
    <row r="162" spans="3:22" ht="12" hidden="1" customHeight="1">
      <c r="C162" s="158"/>
      <c r="D162" s="235"/>
      <c r="E162" s="158"/>
      <c r="F162" s="235"/>
      <c r="G162" s="158"/>
      <c r="H162" s="235"/>
      <c r="I162" s="158"/>
      <c r="J162" s="235"/>
      <c r="K162" s="158"/>
      <c r="L162" s="235"/>
      <c r="M162" s="158"/>
      <c r="N162" s="235"/>
      <c r="O162" s="158"/>
      <c r="P162" s="235"/>
      <c r="Q162" s="158"/>
      <c r="R162" s="235"/>
      <c r="S162" s="158"/>
      <c r="T162" s="235"/>
      <c r="U162" s="158"/>
      <c r="V162" s="235"/>
    </row>
    <row r="163" spans="3:22" ht="12" hidden="1" customHeight="1">
      <c r="C163" s="158"/>
      <c r="D163" s="235"/>
      <c r="E163" s="158"/>
      <c r="F163" s="235"/>
      <c r="G163" s="158"/>
      <c r="H163" s="235"/>
      <c r="I163" s="158"/>
      <c r="J163" s="235"/>
      <c r="K163" s="158"/>
      <c r="L163" s="235"/>
      <c r="M163" s="158"/>
      <c r="N163" s="235"/>
      <c r="O163" s="158"/>
      <c r="P163" s="235"/>
      <c r="Q163" s="158"/>
      <c r="R163" s="235"/>
      <c r="S163" s="158"/>
      <c r="T163" s="235"/>
      <c r="U163" s="158"/>
      <c r="V163" s="235"/>
    </row>
    <row r="164" spans="3:22" ht="12" hidden="1" customHeight="1">
      <c r="C164" s="158"/>
      <c r="D164" s="235"/>
      <c r="E164" s="158"/>
      <c r="F164" s="235"/>
      <c r="G164" s="158"/>
      <c r="H164" s="235"/>
      <c r="I164" s="158"/>
      <c r="J164" s="235"/>
      <c r="K164" s="158"/>
      <c r="L164" s="235"/>
      <c r="M164" s="158"/>
      <c r="N164" s="235"/>
      <c r="O164" s="158"/>
      <c r="P164" s="235"/>
      <c r="Q164" s="158"/>
      <c r="R164" s="235"/>
      <c r="S164" s="158"/>
      <c r="T164" s="235"/>
      <c r="U164" s="158"/>
      <c r="V164" s="235"/>
    </row>
    <row r="165" spans="3:22" ht="12" hidden="1" customHeight="1">
      <c r="C165" s="158"/>
      <c r="D165" s="235"/>
      <c r="E165" s="158"/>
      <c r="F165" s="235"/>
      <c r="G165" s="158"/>
      <c r="H165" s="235"/>
      <c r="I165" s="158"/>
      <c r="J165" s="235"/>
      <c r="K165" s="158"/>
      <c r="L165" s="235"/>
      <c r="M165" s="158"/>
      <c r="N165" s="235"/>
      <c r="O165" s="158"/>
      <c r="P165" s="235"/>
      <c r="Q165" s="158"/>
      <c r="R165" s="235"/>
      <c r="S165" s="158"/>
      <c r="T165" s="235"/>
      <c r="U165" s="158"/>
      <c r="V165" s="235"/>
    </row>
    <row r="166" spans="3:22" ht="12" hidden="1" customHeight="1">
      <c r="C166" s="158"/>
      <c r="D166" s="235"/>
      <c r="E166" s="158"/>
      <c r="F166" s="235"/>
      <c r="G166" s="158"/>
      <c r="H166" s="235"/>
      <c r="I166" s="158"/>
      <c r="J166" s="235"/>
      <c r="K166" s="158"/>
      <c r="L166" s="235"/>
      <c r="M166" s="158"/>
      <c r="N166" s="235"/>
      <c r="O166" s="158"/>
      <c r="P166" s="235"/>
      <c r="Q166" s="158"/>
      <c r="R166" s="235"/>
      <c r="S166" s="158"/>
      <c r="T166" s="235"/>
      <c r="U166" s="158"/>
      <c r="V166" s="235"/>
    </row>
    <row r="167" spans="3:22" ht="12" hidden="1" customHeight="1">
      <c r="C167" s="158"/>
      <c r="D167" s="235"/>
      <c r="E167" s="158"/>
      <c r="F167" s="235"/>
      <c r="G167" s="158"/>
      <c r="H167" s="235"/>
      <c r="I167" s="158"/>
      <c r="J167" s="235"/>
      <c r="K167" s="158"/>
      <c r="L167" s="235"/>
      <c r="M167" s="158"/>
      <c r="N167" s="235"/>
      <c r="O167" s="158"/>
      <c r="P167" s="235"/>
      <c r="Q167" s="158"/>
      <c r="R167" s="235"/>
      <c r="S167" s="158"/>
      <c r="T167" s="235"/>
      <c r="U167" s="158"/>
      <c r="V167" s="235"/>
    </row>
    <row r="168" spans="3:22" ht="12" hidden="1" customHeight="1">
      <c r="C168" s="158"/>
      <c r="D168" s="235"/>
      <c r="E168" s="158"/>
      <c r="F168" s="235"/>
      <c r="G168" s="158"/>
      <c r="H168" s="235"/>
      <c r="I168" s="158"/>
      <c r="J168" s="235"/>
      <c r="K168" s="158"/>
      <c r="L168" s="235"/>
      <c r="M168" s="158"/>
      <c r="N168" s="235"/>
      <c r="O168" s="158"/>
      <c r="P168" s="235"/>
      <c r="Q168" s="158"/>
      <c r="R168" s="235"/>
      <c r="S168" s="158"/>
      <c r="T168" s="235"/>
      <c r="U168" s="158"/>
      <c r="V168" s="235"/>
    </row>
    <row r="169" spans="3:22" ht="12" hidden="1" customHeight="1">
      <c r="C169" s="158"/>
      <c r="D169" s="235"/>
      <c r="E169" s="158"/>
      <c r="F169" s="235"/>
      <c r="G169" s="158"/>
      <c r="H169" s="235"/>
      <c r="I169" s="158"/>
      <c r="J169" s="235"/>
      <c r="K169" s="158"/>
      <c r="L169" s="235"/>
      <c r="M169" s="158"/>
      <c r="N169" s="235"/>
      <c r="O169" s="158"/>
      <c r="P169" s="235"/>
      <c r="Q169" s="158"/>
      <c r="R169" s="235"/>
      <c r="S169" s="158"/>
      <c r="T169" s="235"/>
      <c r="U169" s="158"/>
      <c r="V169" s="235"/>
    </row>
    <row r="170" spans="3:22" ht="12" hidden="1" customHeight="1">
      <c r="C170" s="158"/>
      <c r="D170" s="235"/>
      <c r="E170" s="158"/>
      <c r="F170" s="235"/>
      <c r="G170" s="158"/>
      <c r="H170" s="235"/>
      <c r="I170" s="158"/>
      <c r="J170" s="235"/>
      <c r="K170" s="158"/>
      <c r="L170" s="235"/>
      <c r="M170" s="158"/>
      <c r="N170" s="235"/>
      <c r="O170" s="158"/>
      <c r="P170" s="235"/>
      <c r="Q170" s="158"/>
      <c r="R170" s="235"/>
      <c r="S170" s="158"/>
      <c r="T170" s="235"/>
      <c r="U170" s="158"/>
      <c r="V170" s="235"/>
    </row>
    <row r="171" spans="3:22" s="16" customFormat="1" ht="12" hidden="1" customHeight="1"/>
  </sheetData>
  <sortState xmlns:xlrd2="http://schemas.microsoft.com/office/spreadsheetml/2017/richdata2" ref="A5:A83">
    <sortCondition ref="A5:A83"/>
  </sortState>
  <mergeCells count="11">
    <mergeCell ref="M1:N1"/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M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167"/>
  <sheetViews>
    <sheetView zoomScale="125" zoomScaleNormal="125" workbookViewId="0"/>
  </sheetViews>
  <sheetFormatPr defaultColWidth="0" defaultRowHeight="12" customHeight="1"/>
  <cols>
    <col min="1" max="1" width="19" style="6" customWidth="1"/>
    <col min="2" max="19" width="10" style="6" customWidth="1"/>
    <col min="20" max="20" width="10" style="60" customWidth="1"/>
    <col min="21" max="21" width="10" style="6" customWidth="1"/>
    <col min="22" max="34" width="0" style="6" hidden="1" customWidth="1"/>
    <col min="35" max="16384" width="10" style="6" hidden="1"/>
  </cols>
  <sheetData>
    <row r="1" spans="1:21" ht="30" customHeight="1">
      <c r="A1" s="17" t="s">
        <v>414</v>
      </c>
      <c r="I1" s="295" t="s">
        <v>69</v>
      </c>
      <c r="J1" s="295"/>
    </row>
    <row r="2" spans="1:21" s="61" customFormat="1" ht="12" customHeight="1">
      <c r="R2" s="300" t="s">
        <v>415</v>
      </c>
      <c r="S2" s="300"/>
      <c r="T2" s="44"/>
    </row>
    <row r="3" spans="1:21" s="61" customFormat="1" ht="12" customHeight="1">
      <c r="B3" s="62" t="s">
        <v>416</v>
      </c>
      <c r="C3" s="62" t="s">
        <v>417</v>
      </c>
      <c r="D3" s="62" t="s">
        <v>418</v>
      </c>
      <c r="E3" s="62" t="s">
        <v>419</v>
      </c>
      <c r="F3" s="62" t="s">
        <v>420</v>
      </c>
      <c r="G3" s="62" t="s">
        <v>421</v>
      </c>
      <c r="H3" s="62" t="s">
        <v>422</v>
      </c>
      <c r="I3" s="62" t="s">
        <v>423</v>
      </c>
      <c r="J3" s="62" t="s">
        <v>424</v>
      </c>
      <c r="K3" s="62" t="s">
        <v>425</v>
      </c>
      <c r="L3" s="62" t="s">
        <v>426</v>
      </c>
      <c r="M3" s="62" t="s">
        <v>427</v>
      </c>
      <c r="N3" s="62" t="s">
        <v>428</v>
      </c>
      <c r="O3" s="62" t="s">
        <v>429</v>
      </c>
      <c r="P3" s="62" t="s">
        <v>430</v>
      </c>
      <c r="Q3" s="62" t="s">
        <v>431</v>
      </c>
      <c r="R3" s="63" t="s">
        <v>432</v>
      </c>
      <c r="S3" s="63" t="s">
        <v>433</v>
      </c>
      <c r="T3" s="64" t="s">
        <v>413</v>
      </c>
    </row>
    <row r="4" spans="1:21" ht="12" customHeight="1">
      <c r="A4" s="6" t="s">
        <v>363</v>
      </c>
      <c r="B4" s="65">
        <v>679</v>
      </c>
      <c r="C4" s="65">
        <v>704</v>
      </c>
      <c r="D4" s="65">
        <v>761</v>
      </c>
      <c r="E4" s="65">
        <v>808</v>
      </c>
      <c r="F4" s="65">
        <v>807</v>
      </c>
      <c r="G4" s="65">
        <v>820</v>
      </c>
      <c r="H4" s="65">
        <v>841</v>
      </c>
      <c r="I4" s="65">
        <v>813</v>
      </c>
      <c r="J4" s="65">
        <v>808</v>
      </c>
      <c r="K4" s="65">
        <v>830</v>
      </c>
      <c r="L4" s="65">
        <v>829</v>
      </c>
      <c r="M4" s="65">
        <v>853</v>
      </c>
      <c r="N4" s="65">
        <v>865</v>
      </c>
      <c r="O4" s="65">
        <v>844</v>
      </c>
      <c r="P4" s="65">
        <v>848</v>
      </c>
      <c r="Q4" s="65">
        <v>851</v>
      </c>
      <c r="R4" s="66">
        <v>3.5377358490567001E-3</v>
      </c>
      <c r="S4" s="66">
        <v>2.6537997587454676E-2</v>
      </c>
      <c r="T4" s="67" t="s">
        <v>318</v>
      </c>
      <c r="U4" s="66"/>
    </row>
    <row r="5" spans="1:21" ht="12" customHeight="1">
      <c r="A5" s="6" t="s">
        <v>344</v>
      </c>
      <c r="B5" s="65">
        <v>530</v>
      </c>
      <c r="C5" s="65">
        <v>594</v>
      </c>
      <c r="D5" s="65">
        <v>640</v>
      </c>
      <c r="E5" s="65">
        <v>722</v>
      </c>
      <c r="F5" s="65">
        <v>711</v>
      </c>
      <c r="G5" s="65">
        <v>709</v>
      </c>
      <c r="H5" s="65">
        <v>736</v>
      </c>
      <c r="I5" s="65">
        <v>716</v>
      </c>
      <c r="J5" s="65">
        <v>767</v>
      </c>
      <c r="K5" s="65">
        <v>764</v>
      </c>
      <c r="L5" s="65">
        <v>772</v>
      </c>
      <c r="M5" s="65">
        <v>777</v>
      </c>
      <c r="N5" s="65">
        <v>778</v>
      </c>
      <c r="O5" s="65">
        <v>771</v>
      </c>
      <c r="P5" s="65">
        <v>796</v>
      </c>
      <c r="Q5" s="65">
        <v>807</v>
      </c>
      <c r="R5" s="66">
        <v>1.3819095477386911E-2</v>
      </c>
      <c r="S5" s="66">
        <v>4.5336787564766778E-2</v>
      </c>
      <c r="T5" s="67" t="s">
        <v>318</v>
      </c>
      <c r="U5" s="66"/>
    </row>
    <row r="6" spans="1:21" ht="12" customHeight="1">
      <c r="A6" s="6" t="s">
        <v>139</v>
      </c>
      <c r="B6" s="65">
        <v>7998</v>
      </c>
      <c r="C6" s="65">
        <v>8483</v>
      </c>
      <c r="D6" s="65">
        <v>9071</v>
      </c>
      <c r="E6" s="65">
        <v>9573</v>
      </c>
      <c r="F6" s="65">
        <v>10153</v>
      </c>
      <c r="G6" s="65">
        <v>10668</v>
      </c>
      <c r="H6" s="65">
        <v>11089</v>
      </c>
      <c r="I6" s="65">
        <v>11349</v>
      </c>
      <c r="J6" s="65">
        <v>11558</v>
      </c>
      <c r="K6" s="65">
        <v>11798</v>
      </c>
      <c r="L6" s="65">
        <v>12303</v>
      </c>
      <c r="M6" s="65">
        <v>12881</v>
      </c>
      <c r="N6" s="65">
        <v>13091</v>
      </c>
      <c r="O6" s="65">
        <v>13419</v>
      </c>
      <c r="P6" s="65">
        <v>13634</v>
      </c>
      <c r="Q6" s="65">
        <v>13917</v>
      </c>
      <c r="R6" s="66">
        <v>2.0756931201408202E-2</v>
      </c>
      <c r="S6" s="66">
        <v>0.13118751524018535</v>
      </c>
      <c r="T6" s="67" t="s">
        <v>318</v>
      </c>
      <c r="U6" s="66"/>
    </row>
    <row r="7" spans="1:21" ht="12" customHeight="1">
      <c r="A7" s="6" t="s">
        <v>379</v>
      </c>
      <c r="B7" s="65">
        <v>8140</v>
      </c>
      <c r="C7" s="65">
        <v>8753</v>
      </c>
      <c r="D7" s="65">
        <v>9386</v>
      </c>
      <c r="E7" s="65">
        <v>9741</v>
      </c>
      <c r="F7" s="65">
        <v>10083</v>
      </c>
      <c r="G7" s="65">
        <v>10510</v>
      </c>
      <c r="H7" s="65">
        <v>11005</v>
      </c>
      <c r="I7" s="65">
        <v>11810</v>
      </c>
      <c r="J7" s="65">
        <v>12279</v>
      </c>
      <c r="K7" s="65">
        <v>12766</v>
      </c>
      <c r="L7" s="65">
        <v>12975</v>
      </c>
      <c r="M7" s="65">
        <v>12807</v>
      </c>
      <c r="N7" s="65">
        <v>13186</v>
      </c>
      <c r="O7" s="65">
        <v>13607</v>
      </c>
      <c r="P7" s="65">
        <v>13487</v>
      </c>
      <c r="Q7" s="65">
        <v>13092</v>
      </c>
      <c r="R7" s="66">
        <v>-2.9287462000444853E-2</v>
      </c>
      <c r="S7" s="66">
        <v>9.0173410404623677E-3</v>
      </c>
      <c r="T7" s="67" t="s">
        <v>225</v>
      </c>
      <c r="U7" s="66"/>
    </row>
    <row r="8" spans="1:21" ht="12" customHeight="1">
      <c r="A8" s="6" t="s">
        <v>372</v>
      </c>
      <c r="B8" s="65">
        <v>2596</v>
      </c>
      <c r="C8" s="65">
        <v>3077</v>
      </c>
      <c r="D8" s="65">
        <v>2812</v>
      </c>
      <c r="E8" s="65">
        <v>2601</v>
      </c>
      <c r="F8" s="65">
        <v>2818</v>
      </c>
      <c r="G8" s="65">
        <v>2884</v>
      </c>
      <c r="H8" s="65">
        <v>2960</v>
      </c>
      <c r="I8" s="65">
        <v>3015</v>
      </c>
      <c r="J8" s="65">
        <v>2953</v>
      </c>
      <c r="K8" s="65">
        <v>2946</v>
      </c>
      <c r="L8" s="65">
        <v>3044</v>
      </c>
      <c r="M8" s="65">
        <v>3038</v>
      </c>
      <c r="N8" s="65">
        <v>2872</v>
      </c>
      <c r="O8" s="65">
        <v>2899</v>
      </c>
      <c r="P8" s="65">
        <v>2961</v>
      </c>
      <c r="Q8" s="65">
        <v>2974</v>
      </c>
      <c r="R8" s="66">
        <v>4.3904086457278169E-3</v>
      </c>
      <c r="S8" s="66">
        <v>-2.2996057818659654E-2</v>
      </c>
      <c r="T8" s="67" t="s">
        <v>318</v>
      </c>
      <c r="U8" s="66"/>
    </row>
    <row r="9" spans="1:21" ht="12" customHeight="1">
      <c r="A9" s="6" t="s">
        <v>373</v>
      </c>
      <c r="B9" s="65">
        <v>1964</v>
      </c>
      <c r="C9" s="65">
        <v>2162</v>
      </c>
      <c r="D9" s="65">
        <v>2340</v>
      </c>
      <c r="E9" s="65">
        <v>2506</v>
      </c>
      <c r="F9" s="65">
        <v>2630</v>
      </c>
      <c r="G9" s="65">
        <v>2832</v>
      </c>
      <c r="H9" s="65">
        <v>2947</v>
      </c>
      <c r="I9" s="65">
        <v>3086</v>
      </c>
      <c r="J9" s="65">
        <v>3106</v>
      </c>
      <c r="K9" s="65">
        <v>3196</v>
      </c>
      <c r="L9" s="65">
        <v>3311</v>
      </c>
      <c r="M9" s="65">
        <v>3450</v>
      </c>
      <c r="N9" s="65">
        <v>3419</v>
      </c>
      <c r="O9" s="65">
        <v>3569</v>
      </c>
      <c r="P9" s="65">
        <v>3561</v>
      </c>
      <c r="Q9" s="65">
        <v>3447</v>
      </c>
      <c r="R9" s="66">
        <v>-3.2013479359730423E-2</v>
      </c>
      <c r="S9" s="66">
        <v>4.1075203865901466E-2</v>
      </c>
      <c r="T9" s="67" t="s">
        <v>318</v>
      </c>
      <c r="U9" s="66"/>
    </row>
    <row r="10" spans="1:21" ht="12" customHeight="1">
      <c r="A10" s="6" t="s">
        <v>397</v>
      </c>
      <c r="B10" s="65">
        <v>6031</v>
      </c>
      <c r="C10" s="65">
        <v>6265</v>
      </c>
      <c r="D10" s="65">
        <v>6577</v>
      </c>
      <c r="E10" s="65">
        <v>6908</v>
      </c>
      <c r="F10" s="65">
        <v>7188</v>
      </c>
      <c r="G10" s="65">
        <v>7492</v>
      </c>
      <c r="H10" s="65">
        <v>7794</v>
      </c>
      <c r="I10" s="65">
        <v>8072</v>
      </c>
      <c r="J10" s="65">
        <v>8214</v>
      </c>
      <c r="K10" s="65">
        <v>8445</v>
      </c>
      <c r="L10" s="65">
        <v>8496</v>
      </c>
      <c r="M10" s="65">
        <v>8267</v>
      </c>
      <c r="N10" s="65">
        <v>8047</v>
      </c>
      <c r="O10" s="65">
        <v>8095</v>
      </c>
      <c r="P10" s="65">
        <v>8058</v>
      </c>
      <c r="Q10" s="65">
        <v>7936</v>
      </c>
      <c r="R10" s="66">
        <v>-1.5140233308513329E-2</v>
      </c>
      <c r="S10" s="66">
        <v>-6.5913370998116783E-2</v>
      </c>
      <c r="T10" s="67" t="s">
        <v>225</v>
      </c>
      <c r="U10" s="66"/>
    </row>
    <row r="11" spans="1:21" ht="12" customHeight="1">
      <c r="A11" s="6" t="s">
        <v>325</v>
      </c>
      <c r="B11" s="65">
        <v>917</v>
      </c>
      <c r="C11" s="65">
        <v>989</v>
      </c>
      <c r="D11" s="65">
        <v>1054</v>
      </c>
      <c r="E11" s="65">
        <v>1041</v>
      </c>
      <c r="F11" s="65">
        <v>1073</v>
      </c>
      <c r="G11" s="65">
        <v>1073</v>
      </c>
      <c r="H11" s="65">
        <v>1102</v>
      </c>
      <c r="I11" s="65">
        <v>1092</v>
      </c>
      <c r="J11" s="65">
        <v>1082</v>
      </c>
      <c r="K11" s="65">
        <v>1071</v>
      </c>
      <c r="L11" s="65">
        <v>1111</v>
      </c>
      <c r="M11" s="65">
        <v>1113</v>
      </c>
      <c r="N11" s="65">
        <v>1152</v>
      </c>
      <c r="O11" s="65">
        <v>1162</v>
      </c>
      <c r="P11" s="65">
        <v>1156</v>
      </c>
      <c r="Q11" s="65">
        <v>1147</v>
      </c>
      <c r="R11" s="66">
        <v>-7.7854671280276344E-3</v>
      </c>
      <c r="S11" s="66">
        <v>3.2403240324032412E-2</v>
      </c>
      <c r="T11" s="67" t="s">
        <v>318</v>
      </c>
      <c r="U11" s="66"/>
    </row>
    <row r="12" spans="1:21" ht="12" customHeight="1">
      <c r="A12" s="6" t="s">
        <v>390</v>
      </c>
      <c r="B12" s="65">
        <v>15305</v>
      </c>
      <c r="C12" s="65">
        <v>15866</v>
      </c>
      <c r="D12" s="65">
        <v>16582</v>
      </c>
      <c r="E12" s="65">
        <v>17084</v>
      </c>
      <c r="F12" s="65">
        <v>17541</v>
      </c>
      <c r="G12" s="65">
        <v>18376</v>
      </c>
      <c r="H12" s="65">
        <v>19217</v>
      </c>
      <c r="I12" s="65">
        <v>19913</v>
      </c>
      <c r="J12" s="65">
        <v>20127</v>
      </c>
      <c r="K12" s="65">
        <v>20486</v>
      </c>
      <c r="L12" s="65">
        <v>20091</v>
      </c>
      <c r="M12" s="65">
        <v>19167</v>
      </c>
      <c r="N12" s="65">
        <v>19440</v>
      </c>
      <c r="O12" s="65">
        <v>20065</v>
      </c>
      <c r="P12" s="65">
        <v>19126</v>
      </c>
      <c r="Q12" s="65">
        <v>18361</v>
      </c>
      <c r="R12" s="66">
        <v>-3.9997908606085986E-2</v>
      </c>
      <c r="S12" s="66">
        <v>-8.6108207655169022E-2</v>
      </c>
      <c r="T12" s="67" t="s">
        <v>225</v>
      </c>
      <c r="U12" s="66"/>
    </row>
    <row r="13" spans="1:21" ht="12" customHeight="1">
      <c r="A13" s="6" t="s">
        <v>380</v>
      </c>
      <c r="B13" s="65">
        <v>10601</v>
      </c>
      <c r="C13" s="65">
        <v>11649</v>
      </c>
      <c r="D13" s="65">
        <v>12641</v>
      </c>
      <c r="E13" s="65">
        <v>13457</v>
      </c>
      <c r="F13" s="65">
        <v>13969</v>
      </c>
      <c r="G13" s="65">
        <v>14570</v>
      </c>
      <c r="H13" s="65">
        <v>14910</v>
      </c>
      <c r="I13" s="65">
        <v>15588</v>
      </c>
      <c r="J13" s="65">
        <v>16102</v>
      </c>
      <c r="K13" s="65">
        <v>16471</v>
      </c>
      <c r="L13" s="65">
        <v>16659</v>
      </c>
      <c r="M13" s="65">
        <v>16309</v>
      </c>
      <c r="N13" s="65">
        <v>16451</v>
      </c>
      <c r="O13" s="65">
        <v>17130</v>
      </c>
      <c r="P13" s="65">
        <v>16690</v>
      </c>
      <c r="Q13" s="65">
        <v>16084</v>
      </c>
      <c r="R13" s="66">
        <v>-3.630916716596766E-2</v>
      </c>
      <c r="S13" s="66">
        <v>-3.451587730355965E-2</v>
      </c>
      <c r="T13" s="67" t="s">
        <v>225</v>
      </c>
      <c r="U13" s="66"/>
    </row>
    <row r="14" spans="1:21" ht="12" customHeight="1">
      <c r="A14" s="6" t="s">
        <v>354</v>
      </c>
      <c r="B14" s="65">
        <v>113</v>
      </c>
      <c r="C14" s="65">
        <v>130</v>
      </c>
      <c r="D14" s="65">
        <v>147</v>
      </c>
      <c r="E14" s="65">
        <v>150</v>
      </c>
      <c r="F14" s="65">
        <v>154</v>
      </c>
      <c r="G14" s="65">
        <v>157</v>
      </c>
      <c r="H14" s="65">
        <v>164</v>
      </c>
      <c r="I14" s="65">
        <v>180</v>
      </c>
      <c r="J14" s="65">
        <v>195</v>
      </c>
      <c r="K14" s="65">
        <v>193</v>
      </c>
      <c r="L14" s="65">
        <v>197</v>
      </c>
      <c r="M14" s="65">
        <v>211</v>
      </c>
      <c r="N14" s="65">
        <v>200</v>
      </c>
      <c r="O14" s="65">
        <v>192</v>
      </c>
      <c r="P14" s="65">
        <v>202</v>
      </c>
      <c r="Q14" s="65">
        <v>204</v>
      </c>
      <c r="R14" s="66">
        <v>9.9009900990099098E-3</v>
      </c>
      <c r="S14" s="66">
        <v>3.5532994923857864E-2</v>
      </c>
      <c r="T14" s="67" t="s">
        <v>318</v>
      </c>
      <c r="U14" s="66"/>
    </row>
    <row r="15" spans="1:21" ht="12" customHeight="1">
      <c r="A15" s="6" t="s">
        <v>355</v>
      </c>
      <c r="B15" s="65">
        <v>2119</v>
      </c>
      <c r="C15" s="65">
        <v>2182</v>
      </c>
      <c r="D15" s="65">
        <v>2204</v>
      </c>
      <c r="E15" s="65">
        <v>2212</v>
      </c>
      <c r="F15" s="65">
        <v>2201</v>
      </c>
      <c r="G15" s="65">
        <v>2208</v>
      </c>
      <c r="H15" s="65">
        <v>2225</v>
      </c>
      <c r="I15" s="65">
        <v>2275</v>
      </c>
      <c r="J15" s="65">
        <v>2251</v>
      </c>
      <c r="K15" s="65">
        <v>2240</v>
      </c>
      <c r="L15" s="65">
        <v>2284</v>
      </c>
      <c r="M15" s="65">
        <v>2311</v>
      </c>
      <c r="N15" s="65">
        <v>2221</v>
      </c>
      <c r="O15" s="65">
        <v>2102</v>
      </c>
      <c r="P15" s="65">
        <v>2064</v>
      </c>
      <c r="Q15" s="65">
        <v>2031</v>
      </c>
      <c r="R15" s="66">
        <v>-1.5988372093023284E-2</v>
      </c>
      <c r="S15" s="66">
        <v>-0.11077057793345013</v>
      </c>
      <c r="T15" s="67" t="s">
        <v>318</v>
      </c>
      <c r="U15" s="66"/>
    </row>
    <row r="16" spans="1:21" ht="12" customHeight="1">
      <c r="A16" s="6" t="s">
        <v>398</v>
      </c>
      <c r="B16" s="65">
        <v>3936</v>
      </c>
      <c r="C16" s="65">
        <v>4370</v>
      </c>
      <c r="D16" s="65">
        <v>5033</v>
      </c>
      <c r="E16" s="65">
        <v>5691</v>
      </c>
      <c r="F16" s="65">
        <v>6036</v>
      </c>
      <c r="G16" s="65">
        <v>6404</v>
      </c>
      <c r="H16" s="65">
        <v>6680</v>
      </c>
      <c r="I16" s="65">
        <v>7078</v>
      </c>
      <c r="J16" s="65">
        <v>7588</v>
      </c>
      <c r="K16" s="65">
        <v>8144</v>
      </c>
      <c r="L16" s="65">
        <v>8756</v>
      </c>
      <c r="M16" s="65">
        <v>8969</v>
      </c>
      <c r="N16" s="65">
        <v>9049</v>
      </c>
      <c r="O16" s="65">
        <v>9121</v>
      </c>
      <c r="P16" s="65">
        <v>8871</v>
      </c>
      <c r="Q16" s="65">
        <v>8666</v>
      </c>
      <c r="R16" s="66">
        <v>-2.3109006876338656E-2</v>
      </c>
      <c r="S16" s="66">
        <v>-1.0278666057560559E-2</v>
      </c>
      <c r="T16" s="67" t="s">
        <v>225</v>
      </c>
      <c r="U16" s="66"/>
    </row>
    <row r="17" spans="1:21" ht="12" customHeight="1">
      <c r="A17" s="6" t="s">
        <v>399</v>
      </c>
      <c r="B17" s="65">
        <v>11457</v>
      </c>
      <c r="C17" s="65">
        <v>12429</v>
      </c>
      <c r="D17" s="65">
        <v>13328</v>
      </c>
      <c r="E17" s="65">
        <v>14239</v>
      </c>
      <c r="F17" s="65">
        <v>15174</v>
      </c>
      <c r="G17" s="65">
        <v>16235</v>
      </c>
      <c r="H17" s="65">
        <v>17223</v>
      </c>
      <c r="I17" s="65">
        <v>18785</v>
      </c>
      <c r="J17" s="65">
        <v>20318</v>
      </c>
      <c r="K17" s="65">
        <v>21862</v>
      </c>
      <c r="L17" s="65">
        <v>23231</v>
      </c>
      <c r="M17" s="65">
        <v>24020</v>
      </c>
      <c r="N17" s="65">
        <v>24551</v>
      </c>
      <c r="O17" s="65">
        <v>25826</v>
      </c>
      <c r="P17" s="65">
        <v>26027</v>
      </c>
      <c r="Q17" s="65">
        <v>26283</v>
      </c>
      <c r="R17" s="66">
        <v>9.8359396011833411E-3</v>
      </c>
      <c r="S17" s="66">
        <v>0.13137617838233395</v>
      </c>
      <c r="T17" s="67" t="s">
        <v>225</v>
      </c>
      <c r="U17" s="66"/>
    </row>
    <row r="18" spans="1:21" ht="12" customHeight="1">
      <c r="A18" s="6" t="s">
        <v>356</v>
      </c>
      <c r="B18" s="65">
        <v>619</v>
      </c>
      <c r="C18" s="65">
        <v>658</v>
      </c>
      <c r="D18" s="65">
        <v>705</v>
      </c>
      <c r="E18" s="65">
        <v>732</v>
      </c>
      <c r="F18" s="65">
        <v>740</v>
      </c>
      <c r="G18" s="65">
        <v>797</v>
      </c>
      <c r="H18" s="65">
        <v>809</v>
      </c>
      <c r="I18" s="65">
        <v>812</v>
      </c>
      <c r="J18" s="65">
        <v>822</v>
      </c>
      <c r="K18" s="65">
        <v>807</v>
      </c>
      <c r="L18" s="65">
        <v>837</v>
      </c>
      <c r="M18" s="65">
        <v>849</v>
      </c>
      <c r="N18" s="65">
        <v>832</v>
      </c>
      <c r="O18" s="65">
        <v>811</v>
      </c>
      <c r="P18" s="65">
        <v>813</v>
      </c>
      <c r="Q18" s="65">
        <v>799</v>
      </c>
      <c r="R18" s="66">
        <v>-1.7220172201722006E-2</v>
      </c>
      <c r="S18" s="66">
        <v>-4.5400238948625993E-2</v>
      </c>
      <c r="T18" s="67" t="s">
        <v>318</v>
      </c>
      <c r="U18" s="66"/>
    </row>
    <row r="19" spans="1:21" ht="12" customHeight="1">
      <c r="A19" s="6" t="s">
        <v>335</v>
      </c>
      <c r="B19" s="65">
        <v>1082</v>
      </c>
      <c r="C19" s="65">
        <v>1119</v>
      </c>
      <c r="D19" s="65">
        <v>1163</v>
      </c>
      <c r="E19" s="65">
        <v>1194</v>
      </c>
      <c r="F19" s="65">
        <v>1219</v>
      </c>
      <c r="G19" s="65">
        <v>1253</v>
      </c>
      <c r="H19" s="65">
        <v>1307</v>
      </c>
      <c r="I19" s="65">
        <v>1351</v>
      </c>
      <c r="J19" s="65">
        <v>1368</v>
      </c>
      <c r="K19" s="65">
        <v>1409</v>
      </c>
      <c r="L19" s="65">
        <v>1433</v>
      </c>
      <c r="M19" s="65">
        <v>1435</v>
      </c>
      <c r="N19" s="65">
        <v>1421</v>
      </c>
      <c r="O19" s="65">
        <v>1427</v>
      </c>
      <c r="P19" s="65">
        <v>1420</v>
      </c>
      <c r="Q19" s="65">
        <v>1334</v>
      </c>
      <c r="R19" s="66">
        <v>-6.0563380281690171E-2</v>
      </c>
      <c r="S19" s="66">
        <v>-6.9085833914863892E-2</v>
      </c>
      <c r="T19" s="67" t="s">
        <v>318</v>
      </c>
      <c r="U19" s="66"/>
    </row>
    <row r="20" spans="1:21" ht="12" customHeight="1">
      <c r="A20" s="6" t="s">
        <v>336</v>
      </c>
      <c r="B20" s="65">
        <v>616</v>
      </c>
      <c r="C20" s="65">
        <v>650</v>
      </c>
      <c r="D20" s="65">
        <v>660</v>
      </c>
      <c r="E20" s="65">
        <v>660</v>
      </c>
      <c r="F20" s="65">
        <v>662</v>
      </c>
      <c r="G20" s="65">
        <v>663</v>
      </c>
      <c r="H20" s="65">
        <v>696</v>
      </c>
      <c r="I20" s="65">
        <v>721</v>
      </c>
      <c r="J20" s="65">
        <v>708</v>
      </c>
      <c r="K20" s="65">
        <v>703</v>
      </c>
      <c r="L20" s="65">
        <v>722</v>
      </c>
      <c r="M20" s="65">
        <v>713</v>
      </c>
      <c r="N20" s="65">
        <v>712</v>
      </c>
      <c r="O20" s="65">
        <v>695</v>
      </c>
      <c r="P20" s="65">
        <v>664</v>
      </c>
      <c r="Q20" s="65">
        <v>636</v>
      </c>
      <c r="R20" s="66">
        <v>-4.216867469879515E-2</v>
      </c>
      <c r="S20" s="66">
        <v>-0.11911357340720219</v>
      </c>
      <c r="T20" s="67" t="s">
        <v>318</v>
      </c>
      <c r="U20" s="66"/>
    </row>
    <row r="21" spans="1:21" ht="12" customHeight="1">
      <c r="A21" s="6" t="s">
        <v>381</v>
      </c>
      <c r="B21" s="65">
        <v>14306</v>
      </c>
      <c r="C21" s="65">
        <v>14872</v>
      </c>
      <c r="D21" s="65">
        <v>15670</v>
      </c>
      <c r="E21" s="65">
        <v>16465</v>
      </c>
      <c r="F21" s="65">
        <v>17008</v>
      </c>
      <c r="G21" s="65">
        <v>17548</v>
      </c>
      <c r="H21" s="65">
        <v>18393</v>
      </c>
      <c r="I21" s="65">
        <v>19185</v>
      </c>
      <c r="J21" s="65">
        <v>19853</v>
      </c>
      <c r="K21" s="65">
        <v>20233</v>
      </c>
      <c r="L21" s="65">
        <v>20443</v>
      </c>
      <c r="M21" s="65">
        <v>19912</v>
      </c>
      <c r="N21" s="65">
        <v>20046</v>
      </c>
      <c r="O21" s="65">
        <v>20759</v>
      </c>
      <c r="P21" s="65">
        <v>19990</v>
      </c>
      <c r="Q21" s="65">
        <v>19175</v>
      </c>
      <c r="R21" s="66">
        <v>-4.0770385192596348E-2</v>
      </c>
      <c r="S21" s="66">
        <v>-6.2026121410751811E-2</v>
      </c>
      <c r="T21" s="67" t="s">
        <v>225</v>
      </c>
      <c r="U21" s="66"/>
    </row>
    <row r="22" spans="1:21" ht="12" customHeight="1">
      <c r="A22" s="6" t="s">
        <v>374</v>
      </c>
      <c r="B22" s="65">
        <v>2416</v>
      </c>
      <c r="C22" s="65">
        <v>2496</v>
      </c>
      <c r="D22" s="65">
        <v>2603</v>
      </c>
      <c r="E22" s="65">
        <v>2731</v>
      </c>
      <c r="F22" s="65">
        <v>2911</v>
      </c>
      <c r="G22" s="65">
        <v>2989</v>
      </c>
      <c r="H22" s="65">
        <v>3017</v>
      </c>
      <c r="I22" s="65">
        <v>3056</v>
      </c>
      <c r="J22" s="65">
        <v>3112</v>
      </c>
      <c r="K22" s="65">
        <v>3099</v>
      </c>
      <c r="L22" s="65">
        <v>3126</v>
      </c>
      <c r="M22" s="65">
        <v>3110</v>
      </c>
      <c r="N22" s="65">
        <v>3008</v>
      </c>
      <c r="O22" s="65">
        <v>3040</v>
      </c>
      <c r="P22" s="65">
        <v>3006</v>
      </c>
      <c r="Q22" s="65">
        <v>3032</v>
      </c>
      <c r="R22" s="66">
        <v>8.6493679308050631E-3</v>
      </c>
      <c r="S22" s="66">
        <v>-3.00703774792066E-2</v>
      </c>
      <c r="T22" s="67" t="s">
        <v>318</v>
      </c>
      <c r="U22" s="66"/>
    </row>
    <row r="23" spans="1:21" ht="12" customHeight="1">
      <c r="A23" s="6" t="s">
        <v>313</v>
      </c>
      <c r="B23" s="65">
        <v>10891</v>
      </c>
      <c r="C23" s="65">
        <v>11366</v>
      </c>
      <c r="D23" s="65">
        <v>11962</v>
      </c>
      <c r="E23" s="65">
        <v>12466</v>
      </c>
      <c r="F23" s="65">
        <v>13033</v>
      </c>
      <c r="G23" s="65">
        <v>13312</v>
      </c>
      <c r="H23" s="65">
        <v>13540</v>
      </c>
      <c r="I23" s="65">
        <v>13792</v>
      </c>
      <c r="J23" s="65">
        <v>13988</v>
      </c>
      <c r="K23" s="65">
        <v>14150</v>
      </c>
      <c r="L23" s="65">
        <v>14360</v>
      </c>
      <c r="M23" s="65">
        <v>14383</v>
      </c>
      <c r="N23" s="65">
        <v>14034</v>
      </c>
      <c r="O23" s="65">
        <v>13984</v>
      </c>
      <c r="P23" s="65">
        <v>13359</v>
      </c>
      <c r="Q23" s="65">
        <v>12803</v>
      </c>
      <c r="R23" s="66">
        <v>-4.1619881727674279E-2</v>
      </c>
      <c r="S23" s="66">
        <v>-0.10842618384401115</v>
      </c>
      <c r="T23" s="67" t="s">
        <v>225</v>
      </c>
      <c r="U23" s="66"/>
    </row>
    <row r="24" spans="1:21" ht="12" customHeight="1">
      <c r="A24" s="6" t="s">
        <v>357</v>
      </c>
      <c r="B24" s="65">
        <v>464</v>
      </c>
      <c r="C24" s="65">
        <v>484</v>
      </c>
      <c r="D24" s="65">
        <v>524</v>
      </c>
      <c r="E24" s="65">
        <v>540</v>
      </c>
      <c r="F24" s="65">
        <v>531</v>
      </c>
      <c r="G24" s="65">
        <v>536</v>
      </c>
      <c r="H24" s="65">
        <v>532</v>
      </c>
      <c r="I24" s="65">
        <v>526</v>
      </c>
      <c r="J24" s="65">
        <v>527</v>
      </c>
      <c r="K24" s="65">
        <v>520</v>
      </c>
      <c r="L24" s="65">
        <v>519</v>
      </c>
      <c r="M24" s="65">
        <v>498</v>
      </c>
      <c r="N24" s="65">
        <v>480</v>
      </c>
      <c r="O24" s="65">
        <v>477</v>
      </c>
      <c r="P24" s="65">
        <v>461</v>
      </c>
      <c r="Q24" s="65">
        <v>422</v>
      </c>
      <c r="R24" s="66">
        <v>-8.4598698481561874E-2</v>
      </c>
      <c r="S24" s="66">
        <v>-0.18689788053949907</v>
      </c>
      <c r="T24" s="67" t="s">
        <v>318</v>
      </c>
      <c r="U24" s="66"/>
    </row>
    <row r="25" spans="1:21" ht="12" customHeight="1">
      <c r="A25" s="6" t="s">
        <v>400</v>
      </c>
      <c r="B25" s="65">
        <v>16148</v>
      </c>
      <c r="C25" s="65">
        <v>16911</v>
      </c>
      <c r="D25" s="65">
        <v>17724</v>
      </c>
      <c r="E25" s="65">
        <v>18561</v>
      </c>
      <c r="F25" s="65">
        <v>19010</v>
      </c>
      <c r="G25" s="65">
        <v>19647</v>
      </c>
      <c r="H25" s="65">
        <v>20263</v>
      </c>
      <c r="I25" s="65">
        <v>21367</v>
      </c>
      <c r="J25" s="65">
        <v>22002</v>
      </c>
      <c r="K25" s="65">
        <v>22931</v>
      </c>
      <c r="L25" s="65">
        <v>23068</v>
      </c>
      <c r="M25" s="65">
        <v>22350</v>
      </c>
      <c r="N25" s="65">
        <v>22842</v>
      </c>
      <c r="O25" s="65">
        <v>23970</v>
      </c>
      <c r="P25" s="65">
        <v>23204</v>
      </c>
      <c r="Q25" s="65">
        <v>22419</v>
      </c>
      <c r="R25" s="66">
        <v>-3.3830374073435587E-2</v>
      </c>
      <c r="S25" s="66">
        <v>-2.8134211895266215E-2</v>
      </c>
      <c r="T25" s="67" t="s">
        <v>225</v>
      </c>
      <c r="U25" s="66"/>
    </row>
    <row r="26" spans="1:21" ht="12" customHeight="1">
      <c r="A26" s="6" t="s">
        <v>337</v>
      </c>
      <c r="B26" s="65">
        <v>1007</v>
      </c>
      <c r="C26" s="65">
        <v>1074</v>
      </c>
      <c r="D26" s="65">
        <v>1134</v>
      </c>
      <c r="E26" s="65">
        <v>1163</v>
      </c>
      <c r="F26" s="65">
        <v>1218</v>
      </c>
      <c r="G26" s="65">
        <v>1248</v>
      </c>
      <c r="H26" s="65">
        <v>1224</v>
      </c>
      <c r="I26" s="65">
        <v>1241</v>
      </c>
      <c r="J26" s="65">
        <v>1184</v>
      </c>
      <c r="K26" s="65">
        <v>1125</v>
      </c>
      <c r="L26" s="65">
        <v>1092</v>
      </c>
      <c r="M26" s="65">
        <v>1094</v>
      </c>
      <c r="N26" s="65">
        <v>1069</v>
      </c>
      <c r="O26" s="65">
        <v>1078</v>
      </c>
      <c r="P26" s="65">
        <v>1091</v>
      </c>
      <c r="Q26" s="65">
        <v>1095</v>
      </c>
      <c r="R26" s="66">
        <v>3.6663611365719273E-3</v>
      </c>
      <c r="S26" s="66">
        <v>2.7472527472527375E-3</v>
      </c>
      <c r="T26" s="67" t="s">
        <v>318</v>
      </c>
      <c r="U26" s="66"/>
    </row>
    <row r="27" spans="1:21" ht="12" customHeight="1">
      <c r="A27" s="6" t="s">
        <v>345</v>
      </c>
      <c r="B27" s="65">
        <v>287</v>
      </c>
      <c r="C27" s="65">
        <v>306</v>
      </c>
      <c r="D27" s="65">
        <v>320</v>
      </c>
      <c r="E27" s="65">
        <v>331</v>
      </c>
      <c r="F27" s="65">
        <v>388</v>
      </c>
      <c r="G27" s="65">
        <v>392</v>
      </c>
      <c r="H27" s="65">
        <v>414</v>
      </c>
      <c r="I27" s="65">
        <v>408</v>
      </c>
      <c r="J27" s="65">
        <v>419</v>
      </c>
      <c r="K27" s="65">
        <v>409</v>
      </c>
      <c r="L27" s="65">
        <v>442</v>
      </c>
      <c r="M27" s="65">
        <v>496</v>
      </c>
      <c r="N27" s="65">
        <v>507</v>
      </c>
      <c r="O27" s="65">
        <v>561</v>
      </c>
      <c r="P27" s="65">
        <v>621</v>
      </c>
      <c r="Q27" s="65">
        <v>641</v>
      </c>
      <c r="R27" s="66">
        <v>3.2206119162640823E-2</v>
      </c>
      <c r="S27" s="66">
        <v>0.45022624434389136</v>
      </c>
      <c r="T27" s="67" t="s">
        <v>318</v>
      </c>
      <c r="U27" s="66"/>
    </row>
    <row r="28" spans="1:21" ht="12" customHeight="1">
      <c r="A28" s="6" t="s">
        <v>358</v>
      </c>
      <c r="B28" s="65">
        <v>7383</v>
      </c>
      <c r="C28" s="65">
        <v>7799</v>
      </c>
      <c r="D28" s="65">
        <v>8260</v>
      </c>
      <c r="E28" s="65">
        <v>8799</v>
      </c>
      <c r="F28" s="65">
        <v>9420</v>
      </c>
      <c r="G28" s="65">
        <v>9824</v>
      </c>
      <c r="H28" s="65">
        <v>10160</v>
      </c>
      <c r="I28" s="65">
        <v>10391</v>
      </c>
      <c r="J28" s="65">
        <v>10501</v>
      </c>
      <c r="K28" s="65">
        <v>10573</v>
      </c>
      <c r="L28" s="65">
        <v>10635</v>
      </c>
      <c r="M28" s="65">
        <v>10781</v>
      </c>
      <c r="N28" s="65">
        <v>10563</v>
      </c>
      <c r="O28" s="65">
        <v>10385</v>
      </c>
      <c r="P28" s="65">
        <v>10255</v>
      </c>
      <c r="Q28" s="65">
        <v>10127</v>
      </c>
      <c r="R28" s="66">
        <v>-1.2481716235982487E-2</v>
      </c>
      <c r="S28" s="66">
        <v>-4.7766807710390213E-2</v>
      </c>
      <c r="T28" s="67" t="s">
        <v>318</v>
      </c>
      <c r="U28" s="66"/>
    </row>
    <row r="29" spans="1:21" ht="12" customHeight="1">
      <c r="A29" s="6" t="s">
        <v>401</v>
      </c>
      <c r="B29" s="65">
        <v>11295</v>
      </c>
      <c r="C29" s="65">
        <v>12102</v>
      </c>
      <c r="D29" s="65">
        <v>12917</v>
      </c>
      <c r="E29" s="65">
        <v>13522</v>
      </c>
      <c r="F29" s="65">
        <v>13904</v>
      </c>
      <c r="G29" s="65">
        <v>14637</v>
      </c>
      <c r="H29" s="65">
        <v>15236</v>
      </c>
      <c r="I29" s="65">
        <v>15905</v>
      </c>
      <c r="J29" s="65">
        <v>16322</v>
      </c>
      <c r="K29" s="65">
        <v>16751</v>
      </c>
      <c r="L29" s="65">
        <v>16846</v>
      </c>
      <c r="M29" s="65">
        <v>16609</v>
      </c>
      <c r="N29" s="65">
        <v>16770</v>
      </c>
      <c r="O29" s="65">
        <v>17032</v>
      </c>
      <c r="P29" s="65">
        <v>16385</v>
      </c>
      <c r="Q29" s="65">
        <v>15709</v>
      </c>
      <c r="R29" s="66">
        <v>-4.1257247482453518E-2</v>
      </c>
      <c r="S29" s="66">
        <v>-6.7493767066365895E-2</v>
      </c>
      <c r="T29" s="67" t="s">
        <v>225</v>
      </c>
      <c r="U29" s="66"/>
    </row>
    <row r="30" spans="1:21" ht="12" customHeight="1">
      <c r="A30" s="6" t="s">
        <v>338</v>
      </c>
      <c r="B30" s="65">
        <v>15217</v>
      </c>
      <c r="C30" s="65">
        <v>16199</v>
      </c>
      <c r="D30" s="65">
        <v>17336</v>
      </c>
      <c r="E30" s="65">
        <v>18257</v>
      </c>
      <c r="F30" s="65">
        <v>19315</v>
      </c>
      <c r="G30" s="65">
        <v>20216</v>
      </c>
      <c r="H30" s="65">
        <v>21092</v>
      </c>
      <c r="I30" s="65">
        <v>22118</v>
      </c>
      <c r="J30" s="65">
        <v>23111</v>
      </c>
      <c r="K30" s="65">
        <v>23689</v>
      </c>
      <c r="L30" s="65">
        <v>24702</v>
      </c>
      <c r="M30" s="65">
        <v>25447</v>
      </c>
      <c r="N30" s="65">
        <v>25394</v>
      </c>
      <c r="O30" s="65">
        <v>25904</v>
      </c>
      <c r="P30" s="65">
        <v>25477</v>
      </c>
      <c r="Q30" s="65">
        <v>25692</v>
      </c>
      <c r="R30" s="66">
        <v>8.4389841818111044E-3</v>
      </c>
      <c r="S30" s="66">
        <v>4.0077726499878619E-2</v>
      </c>
      <c r="T30" s="67" t="s">
        <v>318</v>
      </c>
      <c r="U30" s="66"/>
    </row>
    <row r="31" spans="1:21" ht="12" customHeight="1">
      <c r="A31" s="6" t="s">
        <v>364</v>
      </c>
      <c r="B31" s="65">
        <v>4365</v>
      </c>
      <c r="C31" s="65">
        <v>4461</v>
      </c>
      <c r="D31" s="65">
        <v>4741</v>
      </c>
      <c r="E31" s="65">
        <v>4892</v>
      </c>
      <c r="F31" s="65">
        <v>5141</v>
      </c>
      <c r="G31" s="65">
        <v>5260</v>
      </c>
      <c r="H31" s="65">
        <v>5287</v>
      </c>
      <c r="I31" s="65">
        <v>5404</v>
      </c>
      <c r="J31" s="65">
        <v>5406</v>
      </c>
      <c r="K31" s="65">
        <v>5442</v>
      </c>
      <c r="L31" s="65">
        <v>5450</v>
      </c>
      <c r="M31" s="65">
        <v>5617</v>
      </c>
      <c r="N31" s="65">
        <v>5651</v>
      </c>
      <c r="O31" s="65">
        <v>5640</v>
      </c>
      <c r="P31" s="65">
        <v>5593</v>
      </c>
      <c r="Q31" s="65">
        <v>5699</v>
      </c>
      <c r="R31" s="66">
        <v>1.8952261755766031E-2</v>
      </c>
      <c r="S31" s="66">
        <v>4.5688073394495321E-2</v>
      </c>
      <c r="T31" s="67" t="s">
        <v>318</v>
      </c>
      <c r="U31" s="66"/>
    </row>
    <row r="32" spans="1:21" ht="12" customHeight="1">
      <c r="A32" s="6" t="s">
        <v>346</v>
      </c>
      <c r="B32" s="65">
        <v>672</v>
      </c>
      <c r="C32" s="65">
        <v>704</v>
      </c>
      <c r="D32" s="65">
        <v>743</v>
      </c>
      <c r="E32" s="65">
        <v>749</v>
      </c>
      <c r="F32" s="65">
        <v>771</v>
      </c>
      <c r="G32" s="65">
        <v>812</v>
      </c>
      <c r="H32" s="65">
        <v>813</v>
      </c>
      <c r="I32" s="65">
        <v>817</v>
      </c>
      <c r="J32" s="65">
        <v>808</v>
      </c>
      <c r="K32" s="65">
        <v>791</v>
      </c>
      <c r="L32" s="65">
        <v>826</v>
      </c>
      <c r="M32" s="65">
        <v>800</v>
      </c>
      <c r="N32" s="65">
        <v>732</v>
      </c>
      <c r="O32" s="65">
        <v>754</v>
      </c>
      <c r="P32" s="65">
        <v>771</v>
      </c>
      <c r="Q32" s="65">
        <v>800</v>
      </c>
      <c r="R32" s="66">
        <v>3.7613488975356768E-2</v>
      </c>
      <c r="S32" s="66">
        <v>-3.1476997578692489E-2</v>
      </c>
      <c r="T32" s="67" t="s">
        <v>318</v>
      </c>
      <c r="U32" s="66"/>
    </row>
    <row r="33" spans="1:21" ht="12" customHeight="1">
      <c r="A33" s="6" t="s">
        <v>347</v>
      </c>
      <c r="B33" s="65">
        <v>223</v>
      </c>
      <c r="C33" s="65">
        <v>253</v>
      </c>
      <c r="D33" s="65">
        <v>270</v>
      </c>
      <c r="E33" s="65">
        <v>263</v>
      </c>
      <c r="F33" s="65">
        <v>267</v>
      </c>
      <c r="G33" s="65">
        <v>276</v>
      </c>
      <c r="H33" s="65">
        <v>269</v>
      </c>
      <c r="I33" s="65">
        <v>286</v>
      </c>
      <c r="J33" s="65">
        <v>285</v>
      </c>
      <c r="K33" s="65">
        <v>284</v>
      </c>
      <c r="L33" s="65">
        <v>295</v>
      </c>
      <c r="M33" s="65">
        <v>294</v>
      </c>
      <c r="N33" s="65">
        <v>285</v>
      </c>
      <c r="O33" s="65">
        <v>294</v>
      </c>
      <c r="P33" s="65">
        <v>275</v>
      </c>
      <c r="Q33" s="65">
        <v>274</v>
      </c>
      <c r="R33" s="66">
        <v>-3.6363636363636598E-3</v>
      </c>
      <c r="S33" s="66">
        <v>-7.118644067796609E-2</v>
      </c>
      <c r="T33" s="67" t="s">
        <v>318</v>
      </c>
      <c r="U33" s="66"/>
    </row>
    <row r="34" spans="1:21" ht="12" customHeight="1">
      <c r="A34" s="6" t="s">
        <v>382</v>
      </c>
      <c r="B34" s="65">
        <v>6750</v>
      </c>
      <c r="C34" s="65">
        <v>6972</v>
      </c>
      <c r="D34" s="65">
        <v>7294</v>
      </c>
      <c r="E34" s="65">
        <v>7641</v>
      </c>
      <c r="F34" s="65">
        <v>7897</v>
      </c>
      <c r="G34" s="65">
        <v>7977</v>
      </c>
      <c r="H34" s="65">
        <v>8131</v>
      </c>
      <c r="I34" s="65">
        <v>8423</v>
      </c>
      <c r="J34" s="65">
        <v>8682</v>
      </c>
      <c r="K34" s="65">
        <v>8899</v>
      </c>
      <c r="L34" s="65">
        <v>8929</v>
      </c>
      <c r="M34" s="65">
        <v>8699</v>
      </c>
      <c r="N34" s="65">
        <v>8516</v>
      </c>
      <c r="O34" s="65">
        <v>8909</v>
      </c>
      <c r="P34" s="65">
        <v>8695</v>
      </c>
      <c r="Q34" s="65">
        <v>8483</v>
      </c>
      <c r="R34" s="66">
        <v>-2.4381828637147773E-2</v>
      </c>
      <c r="S34" s="66">
        <v>-4.9949602419083861E-2</v>
      </c>
      <c r="T34" s="67" t="s">
        <v>225</v>
      </c>
      <c r="U34" s="66"/>
    </row>
    <row r="35" spans="1:21" ht="12" customHeight="1">
      <c r="A35" s="6" t="s">
        <v>133</v>
      </c>
      <c r="B35" s="65">
        <v>1388</v>
      </c>
      <c r="C35" s="65">
        <v>1484</v>
      </c>
      <c r="D35" s="65">
        <v>1542</v>
      </c>
      <c r="E35" s="65">
        <v>1544</v>
      </c>
      <c r="F35" s="65">
        <v>1590</v>
      </c>
      <c r="G35" s="65">
        <v>1554</v>
      </c>
      <c r="H35" s="65">
        <v>1570</v>
      </c>
      <c r="I35" s="65">
        <v>1660</v>
      </c>
      <c r="J35" s="65">
        <v>1741</v>
      </c>
      <c r="K35" s="65">
        <v>1826</v>
      </c>
      <c r="L35" s="65">
        <v>1799</v>
      </c>
      <c r="M35" s="65">
        <v>1793</v>
      </c>
      <c r="N35" s="65">
        <v>1726</v>
      </c>
      <c r="O35" s="65">
        <v>1743</v>
      </c>
      <c r="P35" s="65">
        <v>1707</v>
      </c>
      <c r="Q35" s="65">
        <v>1716</v>
      </c>
      <c r="R35" s="66">
        <v>5.2724077328647478E-3</v>
      </c>
      <c r="S35" s="66">
        <v>-4.6136742634797057E-2</v>
      </c>
      <c r="T35" s="67" t="s">
        <v>318</v>
      </c>
      <c r="U35" s="66"/>
    </row>
    <row r="36" spans="1:21" ht="12" customHeight="1">
      <c r="A36" s="6" t="s">
        <v>362</v>
      </c>
      <c r="B36" s="65">
        <v>7047</v>
      </c>
      <c r="C36" s="65">
        <v>7830</v>
      </c>
      <c r="D36" s="65">
        <v>8795</v>
      </c>
      <c r="E36" s="65">
        <v>9821</v>
      </c>
      <c r="F36" s="65">
        <v>10723</v>
      </c>
      <c r="G36" s="65">
        <v>11561</v>
      </c>
      <c r="H36" s="65">
        <v>12402</v>
      </c>
      <c r="I36" s="65">
        <v>13621</v>
      </c>
      <c r="J36" s="65">
        <v>14583</v>
      </c>
      <c r="K36" s="65">
        <v>15504</v>
      </c>
      <c r="L36" s="65">
        <v>16578</v>
      </c>
      <c r="M36" s="65">
        <v>17210</v>
      </c>
      <c r="N36" s="65">
        <v>17898</v>
      </c>
      <c r="O36" s="65">
        <v>18441</v>
      </c>
      <c r="P36" s="65">
        <v>18164</v>
      </c>
      <c r="Q36" s="65">
        <v>18338</v>
      </c>
      <c r="R36" s="66">
        <v>9.5793878000440813E-3</v>
      </c>
      <c r="S36" s="66">
        <v>0.10616479671854262</v>
      </c>
      <c r="T36" s="67" t="s">
        <v>225</v>
      </c>
      <c r="U36" s="66"/>
    </row>
    <row r="37" spans="1:21" ht="12" customHeight="1">
      <c r="A37" s="6" t="s">
        <v>365</v>
      </c>
      <c r="B37" s="65">
        <v>693</v>
      </c>
      <c r="C37" s="65">
        <v>686</v>
      </c>
      <c r="D37" s="65">
        <v>725</v>
      </c>
      <c r="E37" s="65">
        <v>719</v>
      </c>
      <c r="F37" s="65">
        <v>740</v>
      </c>
      <c r="G37" s="65">
        <v>765</v>
      </c>
      <c r="H37" s="65">
        <v>764</v>
      </c>
      <c r="I37" s="65">
        <v>764</v>
      </c>
      <c r="J37" s="65">
        <v>768</v>
      </c>
      <c r="K37" s="65">
        <v>760</v>
      </c>
      <c r="L37" s="65">
        <v>766</v>
      </c>
      <c r="M37" s="65">
        <v>774</v>
      </c>
      <c r="N37" s="65">
        <v>743</v>
      </c>
      <c r="O37" s="65">
        <v>749</v>
      </c>
      <c r="P37" s="65">
        <v>758</v>
      </c>
      <c r="Q37" s="65">
        <v>711</v>
      </c>
      <c r="R37" s="66">
        <v>-6.2005277044854923E-2</v>
      </c>
      <c r="S37" s="66">
        <v>-7.1801566579634435E-2</v>
      </c>
      <c r="T37" s="67" t="s">
        <v>318</v>
      </c>
      <c r="U37" s="66"/>
    </row>
    <row r="38" spans="1:21" ht="12" customHeight="1">
      <c r="A38" s="6" t="s">
        <v>402</v>
      </c>
      <c r="B38" s="65">
        <v>10565</v>
      </c>
      <c r="C38" s="65">
        <v>11044</v>
      </c>
      <c r="D38" s="65">
        <v>11827</v>
      </c>
      <c r="E38" s="65">
        <v>12453</v>
      </c>
      <c r="F38" s="65">
        <v>12765</v>
      </c>
      <c r="G38" s="65">
        <v>13096</v>
      </c>
      <c r="H38" s="65">
        <v>13567</v>
      </c>
      <c r="I38" s="65">
        <v>13988</v>
      </c>
      <c r="J38" s="65">
        <v>14434</v>
      </c>
      <c r="K38" s="65">
        <v>15086</v>
      </c>
      <c r="L38" s="65">
        <v>15154</v>
      </c>
      <c r="M38" s="65">
        <v>14974</v>
      </c>
      <c r="N38" s="65">
        <v>15125</v>
      </c>
      <c r="O38" s="65">
        <v>15513</v>
      </c>
      <c r="P38" s="65">
        <v>14812</v>
      </c>
      <c r="Q38" s="65">
        <v>14336</v>
      </c>
      <c r="R38" s="66">
        <v>-3.2136105860113395E-2</v>
      </c>
      <c r="S38" s="66">
        <v>-5.3979147419823126E-2</v>
      </c>
      <c r="T38" s="67" t="s">
        <v>225</v>
      </c>
      <c r="U38" s="66"/>
    </row>
    <row r="39" spans="1:21" ht="12" customHeight="1">
      <c r="A39" s="6" t="s">
        <v>391</v>
      </c>
      <c r="B39" s="65">
        <v>6895</v>
      </c>
      <c r="C39" s="65">
        <v>7201</v>
      </c>
      <c r="D39" s="65">
        <v>7822</v>
      </c>
      <c r="E39" s="65">
        <v>8144</v>
      </c>
      <c r="F39" s="65">
        <v>8462</v>
      </c>
      <c r="G39" s="65">
        <v>8758</v>
      </c>
      <c r="H39" s="65">
        <v>9435</v>
      </c>
      <c r="I39" s="65">
        <v>10095</v>
      </c>
      <c r="J39" s="65">
        <v>10698</v>
      </c>
      <c r="K39" s="65">
        <v>11176</v>
      </c>
      <c r="L39" s="65">
        <v>11378</v>
      </c>
      <c r="M39" s="65">
        <v>11340</v>
      </c>
      <c r="N39" s="65">
        <v>11335</v>
      </c>
      <c r="O39" s="65">
        <v>11611</v>
      </c>
      <c r="P39" s="65">
        <v>11140</v>
      </c>
      <c r="Q39" s="65">
        <v>10785</v>
      </c>
      <c r="R39" s="66">
        <v>-3.1867145421903054E-2</v>
      </c>
      <c r="S39" s="66">
        <v>-5.2118122692916158E-2</v>
      </c>
      <c r="T39" s="67" t="s">
        <v>225</v>
      </c>
      <c r="U39" s="66"/>
    </row>
    <row r="40" spans="1:21" ht="12" customHeight="1">
      <c r="A40" s="6" t="s">
        <v>375</v>
      </c>
      <c r="B40" s="65">
        <v>5170</v>
      </c>
      <c r="C40" s="65">
        <v>5426</v>
      </c>
      <c r="D40" s="65">
        <v>5679</v>
      </c>
      <c r="E40" s="65">
        <v>5792</v>
      </c>
      <c r="F40" s="65">
        <v>5940</v>
      </c>
      <c r="G40" s="65">
        <v>6062</v>
      </c>
      <c r="H40" s="65">
        <v>6237</v>
      </c>
      <c r="I40" s="65">
        <v>6383</v>
      </c>
      <c r="J40" s="65">
        <v>6405</v>
      </c>
      <c r="K40" s="65">
        <v>6362</v>
      </c>
      <c r="L40" s="65">
        <v>6441</v>
      </c>
      <c r="M40" s="65">
        <v>6563</v>
      </c>
      <c r="N40" s="65">
        <v>6631</v>
      </c>
      <c r="O40" s="65">
        <v>6842</v>
      </c>
      <c r="P40" s="65">
        <v>6706</v>
      </c>
      <c r="Q40" s="65">
        <v>6566</v>
      </c>
      <c r="R40" s="66">
        <v>-2.087682672233826E-2</v>
      </c>
      <c r="S40" s="66">
        <v>1.9406924390622526E-2</v>
      </c>
      <c r="T40" s="67" t="s">
        <v>318</v>
      </c>
      <c r="U40" s="66"/>
    </row>
    <row r="41" spans="1:21" ht="12" customHeight="1">
      <c r="A41" s="6" t="s">
        <v>359</v>
      </c>
      <c r="B41" s="65">
        <v>152</v>
      </c>
      <c r="C41" s="65">
        <v>153</v>
      </c>
      <c r="D41" s="65">
        <v>172</v>
      </c>
      <c r="E41" s="65">
        <v>177</v>
      </c>
      <c r="F41" s="65">
        <v>175</v>
      </c>
      <c r="G41" s="65">
        <v>182</v>
      </c>
      <c r="H41" s="65">
        <v>191</v>
      </c>
      <c r="I41" s="65">
        <v>199</v>
      </c>
      <c r="J41" s="65">
        <v>203</v>
      </c>
      <c r="K41" s="65">
        <v>202</v>
      </c>
      <c r="L41" s="65">
        <v>204</v>
      </c>
      <c r="M41" s="65">
        <v>201</v>
      </c>
      <c r="N41" s="65">
        <v>201</v>
      </c>
      <c r="O41" s="65">
        <v>199</v>
      </c>
      <c r="P41" s="65">
        <v>200</v>
      </c>
      <c r="Q41" s="65">
        <v>190</v>
      </c>
      <c r="R41" s="66">
        <v>-5.0000000000000044E-2</v>
      </c>
      <c r="S41" s="66">
        <v>-6.8627450980392135E-2</v>
      </c>
      <c r="T41" s="67" t="s">
        <v>318</v>
      </c>
      <c r="U41" s="66"/>
    </row>
    <row r="42" spans="1:21" ht="12" customHeight="1">
      <c r="A42" s="6" t="s">
        <v>360</v>
      </c>
      <c r="B42" s="65">
        <v>1540</v>
      </c>
      <c r="C42" s="65">
        <v>1576</v>
      </c>
      <c r="D42" s="65">
        <v>1675</v>
      </c>
      <c r="E42" s="65">
        <v>1737</v>
      </c>
      <c r="F42" s="65">
        <v>1805</v>
      </c>
      <c r="G42" s="65">
        <v>1888</v>
      </c>
      <c r="H42" s="65">
        <v>1933</v>
      </c>
      <c r="I42" s="65">
        <v>1960</v>
      </c>
      <c r="J42" s="65">
        <v>1970</v>
      </c>
      <c r="K42" s="65">
        <v>1949</v>
      </c>
      <c r="L42" s="65">
        <v>2025</v>
      </c>
      <c r="M42" s="65">
        <v>2040</v>
      </c>
      <c r="N42" s="65">
        <v>1962</v>
      </c>
      <c r="O42" s="65">
        <v>2000</v>
      </c>
      <c r="P42" s="65">
        <v>1978</v>
      </c>
      <c r="Q42" s="65">
        <v>1918</v>
      </c>
      <c r="R42" s="66">
        <v>-3.0333670374115274E-2</v>
      </c>
      <c r="S42" s="66">
        <v>-5.2839506172839501E-2</v>
      </c>
      <c r="T42" s="67" t="s">
        <v>318</v>
      </c>
      <c r="U42" s="66"/>
    </row>
    <row r="43" spans="1:21" ht="12" customHeight="1">
      <c r="A43" s="6" t="s">
        <v>392</v>
      </c>
      <c r="B43" s="65">
        <v>5210</v>
      </c>
      <c r="C43" s="65">
        <v>5437</v>
      </c>
      <c r="D43" s="65">
        <v>5838</v>
      </c>
      <c r="E43" s="65">
        <v>6215</v>
      </c>
      <c r="F43" s="65">
        <v>6338</v>
      </c>
      <c r="G43" s="65">
        <v>6603</v>
      </c>
      <c r="H43" s="65">
        <v>7044</v>
      </c>
      <c r="I43" s="65">
        <v>7789</v>
      </c>
      <c r="J43" s="65">
        <v>8150</v>
      </c>
      <c r="K43" s="65">
        <v>8625</v>
      </c>
      <c r="L43" s="65">
        <v>8826</v>
      </c>
      <c r="M43" s="65">
        <v>9007</v>
      </c>
      <c r="N43" s="65">
        <v>9171</v>
      </c>
      <c r="O43" s="65">
        <v>9395</v>
      </c>
      <c r="P43" s="65">
        <v>8943</v>
      </c>
      <c r="Q43" s="65">
        <v>8565</v>
      </c>
      <c r="R43" s="68">
        <v>-4.2267695404226813E-2</v>
      </c>
      <c r="S43" s="68">
        <v>-2.957171991842289E-2</v>
      </c>
      <c r="T43" s="67" t="s">
        <v>225</v>
      </c>
      <c r="U43" s="66"/>
    </row>
    <row r="44" spans="1:21" ht="12" customHeight="1">
      <c r="A44" s="6" t="s">
        <v>366</v>
      </c>
      <c r="B44" s="65">
        <v>325</v>
      </c>
      <c r="C44" s="65">
        <v>315</v>
      </c>
      <c r="D44" s="65">
        <v>338</v>
      </c>
      <c r="E44" s="65">
        <v>335</v>
      </c>
      <c r="F44" s="65">
        <v>349</v>
      </c>
      <c r="G44" s="65">
        <v>374</v>
      </c>
      <c r="H44" s="65">
        <v>387</v>
      </c>
      <c r="I44" s="65">
        <v>408</v>
      </c>
      <c r="J44" s="65">
        <v>410</v>
      </c>
      <c r="K44" s="65">
        <v>430</v>
      </c>
      <c r="L44" s="65">
        <v>459</v>
      </c>
      <c r="M44" s="65">
        <v>476</v>
      </c>
      <c r="N44" s="65">
        <v>469</v>
      </c>
      <c r="O44" s="65">
        <v>476</v>
      </c>
      <c r="P44" s="65">
        <v>446</v>
      </c>
      <c r="Q44" s="65">
        <v>429</v>
      </c>
      <c r="R44" s="66">
        <v>-3.811659192825112E-2</v>
      </c>
      <c r="S44" s="66">
        <v>-6.5359477124182996E-2</v>
      </c>
      <c r="T44" s="67" t="s">
        <v>318</v>
      </c>
      <c r="U44" s="66"/>
    </row>
    <row r="45" spans="1:21" ht="12" customHeight="1">
      <c r="A45" s="6" t="s">
        <v>383</v>
      </c>
      <c r="B45" s="65">
        <v>8366</v>
      </c>
      <c r="C45" s="65">
        <v>9016</v>
      </c>
      <c r="D45" s="65">
        <v>9702</v>
      </c>
      <c r="E45" s="65">
        <v>10515</v>
      </c>
      <c r="F45" s="65">
        <v>11109</v>
      </c>
      <c r="G45" s="65">
        <v>11803</v>
      </c>
      <c r="H45" s="65">
        <v>12393</v>
      </c>
      <c r="I45" s="65">
        <v>12981</v>
      </c>
      <c r="J45" s="65">
        <v>13236</v>
      </c>
      <c r="K45" s="65">
        <v>13476</v>
      </c>
      <c r="L45" s="65">
        <v>13755</v>
      </c>
      <c r="M45" s="65">
        <v>13657</v>
      </c>
      <c r="N45" s="65">
        <v>14525</v>
      </c>
      <c r="O45" s="65">
        <v>15578</v>
      </c>
      <c r="P45" s="65">
        <v>15136</v>
      </c>
      <c r="Q45" s="65">
        <v>14622</v>
      </c>
      <c r="R45" s="66">
        <v>-3.395877378435519E-2</v>
      </c>
      <c r="S45" s="66">
        <v>6.3031624863685964E-2</v>
      </c>
      <c r="T45" s="67" t="s">
        <v>225</v>
      </c>
      <c r="U45" s="66"/>
    </row>
    <row r="46" spans="1:21" ht="12" customHeight="1">
      <c r="A46" s="6" t="s">
        <v>393</v>
      </c>
      <c r="B46" s="65">
        <v>6490</v>
      </c>
      <c r="C46" s="65">
        <v>6862</v>
      </c>
      <c r="D46" s="65">
        <v>7275</v>
      </c>
      <c r="E46" s="65">
        <v>7515</v>
      </c>
      <c r="F46" s="65">
        <v>7836</v>
      </c>
      <c r="G46" s="65">
        <v>8167</v>
      </c>
      <c r="H46" s="65">
        <v>8587</v>
      </c>
      <c r="I46" s="65">
        <v>9104</v>
      </c>
      <c r="J46" s="65">
        <v>9327</v>
      </c>
      <c r="K46" s="65">
        <v>9551</v>
      </c>
      <c r="L46" s="65">
        <v>9768</v>
      </c>
      <c r="M46" s="65">
        <v>9680</v>
      </c>
      <c r="N46" s="65">
        <v>9507</v>
      </c>
      <c r="O46" s="65">
        <v>9689</v>
      </c>
      <c r="P46" s="65">
        <v>9237</v>
      </c>
      <c r="Q46" s="65">
        <v>8808</v>
      </c>
      <c r="R46" s="66">
        <v>-4.6443650535888281E-2</v>
      </c>
      <c r="S46" s="66">
        <v>-9.8280098280098316E-2</v>
      </c>
      <c r="T46" s="67" t="s">
        <v>225</v>
      </c>
      <c r="U46" s="66"/>
    </row>
    <row r="47" spans="1:21" ht="12" customHeight="1">
      <c r="A47" s="6" t="s">
        <v>74</v>
      </c>
      <c r="B47" s="65">
        <v>23688</v>
      </c>
      <c r="C47" s="65">
        <v>25308</v>
      </c>
      <c r="D47" s="65">
        <v>27261</v>
      </c>
      <c r="E47" s="65">
        <v>30338</v>
      </c>
      <c r="F47" s="65">
        <v>33186</v>
      </c>
      <c r="G47" s="65">
        <v>36875</v>
      </c>
      <c r="H47" s="65">
        <v>39955</v>
      </c>
      <c r="I47" s="65">
        <v>44116</v>
      </c>
      <c r="J47" s="65">
        <v>47680</v>
      </c>
      <c r="K47" s="65">
        <v>50366</v>
      </c>
      <c r="L47" s="65">
        <v>49868</v>
      </c>
      <c r="M47" s="65">
        <v>55477</v>
      </c>
      <c r="N47" s="65">
        <v>60437</v>
      </c>
      <c r="O47" s="65">
        <v>61917</v>
      </c>
      <c r="P47" s="65">
        <v>61343</v>
      </c>
      <c r="Q47" s="65">
        <v>61357</v>
      </c>
      <c r="R47" s="66">
        <v>2.2822489933660428E-4</v>
      </c>
      <c r="S47" s="66">
        <v>0.23038822491377231</v>
      </c>
      <c r="T47" s="67" t="s">
        <v>225</v>
      </c>
      <c r="U47" s="66"/>
    </row>
    <row r="48" spans="1:21" ht="12" customHeight="1">
      <c r="A48" s="6" t="s">
        <v>117</v>
      </c>
      <c r="B48" s="65">
        <v>5840</v>
      </c>
      <c r="C48" s="65">
        <v>6924</v>
      </c>
      <c r="D48" s="65">
        <v>7809</v>
      </c>
      <c r="E48" s="65">
        <v>8654</v>
      </c>
      <c r="F48" s="65">
        <v>9379</v>
      </c>
      <c r="G48" s="65">
        <v>9888</v>
      </c>
      <c r="H48" s="65">
        <v>10521</v>
      </c>
      <c r="I48" s="65">
        <v>11376</v>
      </c>
      <c r="J48" s="65">
        <v>12456</v>
      </c>
      <c r="K48" s="65">
        <v>13517</v>
      </c>
      <c r="L48" s="65">
        <v>14939</v>
      </c>
      <c r="M48" s="65">
        <v>16342</v>
      </c>
      <c r="N48" s="65">
        <v>17747</v>
      </c>
      <c r="O48" s="65">
        <v>20036</v>
      </c>
      <c r="P48" s="65">
        <v>21300</v>
      </c>
      <c r="Q48" s="65">
        <v>22714</v>
      </c>
      <c r="R48" s="66">
        <v>6.6384976525821537E-2</v>
      </c>
      <c r="S48" s="66">
        <v>0.52044982930584371</v>
      </c>
      <c r="T48" s="67" t="s">
        <v>225</v>
      </c>
      <c r="U48" s="66"/>
    </row>
    <row r="49" spans="1:21" ht="12" customHeight="1">
      <c r="A49" s="6" t="s">
        <v>384</v>
      </c>
      <c r="B49" s="65">
        <v>16026</v>
      </c>
      <c r="C49" s="65">
        <v>17076</v>
      </c>
      <c r="D49" s="65">
        <v>18453</v>
      </c>
      <c r="E49" s="65">
        <v>19501</v>
      </c>
      <c r="F49" s="65">
        <v>20521</v>
      </c>
      <c r="G49" s="65">
        <v>21654</v>
      </c>
      <c r="H49" s="65">
        <v>22571</v>
      </c>
      <c r="I49" s="65">
        <v>24167</v>
      </c>
      <c r="J49" s="65">
        <v>25321</v>
      </c>
      <c r="K49" s="65">
        <v>26422</v>
      </c>
      <c r="L49" s="65">
        <v>26787</v>
      </c>
      <c r="M49" s="65">
        <v>26273</v>
      </c>
      <c r="N49" s="65">
        <v>26580</v>
      </c>
      <c r="O49" s="65">
        <v>27463</v>
      </c>
      <c r="P49" s="65">
        <v>26325</v>
      </c>
      <c r="Q49" s="65">
        <v>25265</v>
      </c>
      <c r="R49" s="66">
        <v>-4.0265906932573592E-2</v>
      </c>
      <c r="S49" s="66">
        <v>-5.6818606040243358E-2</v>
      </c>
      <c r="T49" s="67" t="s">
        <v>225</v>
      </c>
      <c r="U49" s="66"/>
    </row>
    <row r="50" spans="1:21" ht="12" customHeight="1">
      <c r="A50" s="6" t="s">
        <v>141</v>
      </c>
      <c r="B50" s="65">
        <v>4075</v>
      </c>
      <c r="C50" s="65">
        <v>4281</v>
      </c>
      <c r="D50" s="65">
        <v>4533</v>
      </c>
      <c r="E50" s="65">
        <v>4688</v>
      </c>
      <c r="F50" s="65">
        <v>4679</v>
      </c>
      <c r="G50" s="65">
        <v>4839</v>
      </c>
      <c r="H50" s="65">
        <v>4852</v>
      </c>
      <c r="I50" s="65">
        <v>4991</v>
      </c>
      <c r="J50" s="65">
        <v>5060</v>
      </c>
      <c r="K50" s="65">
        <v>4988</v>
      </c>
      <c r="L50" s="65">
        <v>5058</v>
      </c>
      <c r="M50" s="65">
        <v>5156</v>
      </c>
      <c r="N50" s="65">
        <v>5175</v>
      </c>
      <c r="O50" s="65">
        <v>5190</v>
      </c>
      <c r="P50" s="65">
        <v>5039</v>
      </c>
      <c r="Q50" s="65">
        <v>5062</v>
      </c>
      <c r="R50" s="66">
        <v>4.5643976979559131E-3</v>
      </c>
      <c r="S50" s="66">
        <v>7.9082641360228578E-4</v>
      </c>
      <c r="T50" s="67" t="s">
        <v>318</v>
      </c>
      <c r="U50" s="66"/>
    </row>
    <row r="51" spans="1:21" ht="12" customHeight="1">
      <c r="A51" s="6" t="s">
        <v>367</v>
      </c>
      <c r="B51" s="65">
        <v>1563</v>
      </c>
      <c r="C51" s="65">
        <v>1651</v>
      </c>
      <c r="D51" s="65">
        <v>1832</v>
      </c>
      <c r="E51" s="65">
        <v>1964</v>
      </c>
      <c r="F51" s="65">
        <v>2117</v>
      </c>
      <c r="G51" s="65">
        <v>2322</v>
      </c>
      <c r="H51" s="65">
        <v>2447</v>
      </c>
      <c r="I51" s="65">
        <v>2577</v>
      </c>
      <c r="J51" s="65">
        <v>2635</v>
      </c>
      <c r="K51" s="65">
        <v>2666</v>
      </c>
      <c r="L51" s="65">
        <v>2829</v>
      </c>
      <c r="M51" s="65">
        <v>3000</v>
      </c>
      <c r="N51" s="65">
        <v>3040</v>
      </c>
      <c r="O51" s="65">
        <v>3383</v>
      </c>
      <c r="P51" s="65">
        <v>3799</v>
      </c>
      <c r="Q51" s="65">
        <v>4121</v>
      </c>
      <c r="R51" s="66">
        <v>8.4759147143985247E-2</v>
      </c>
      <c r="S51" s="66">
        <v>0.45669848002827851</v>
      </c>
      <c r="T51" s="67" t="s">
        <v>318</v>
      </c>
      <c r="U51" s="66"/>
    </row>
    <row r="52" spans="1:21" ht="12" customHeight="1">
      <c r="A52" s="6" t="s">
        <v>368</v>
      </c>
      <c r="B52" s="65">
        <v>1587</v>
      </c>
      <c r="C52" s="65">
        <v>1608</v>
      </c>
      <c r="D52" s="65">
        <v>1732</v>
      </c>
      <c r="E52" s="65">
        <v>1740</v>
      </c>
      <c r="F52" s="65">
        <v>1823</v>
      </c>
      <c r="G52" s="65">
        <v>1869</v>
      </c>
      <c r="H52" s="65">
        <v>1911</v>
      </c>
      <c r="I52" s="65">
        <v>1976</v>
      </c>
      <c r="J52" s="65">
        <v>1986</v>
      </c>
      <c r="K52" s="65">
        <v>1954</v>
      </c>
      <c r="L52" s="65">
        <v>1980</v>
      </c>
      <c r="M52" s="65">
        <v>1951</v>
      </c>
      <c r="N52" s="65">
        <v>1938</v>
      </c>
      <c r="O52" s="65">
        <v>1917</v>
      </c>
      <c r="P52" s="65">
        <v>1932</v>
      </c>
      <c r="Q52" s="65">
        <v>1932</v>
      </c>
      <c r="R52" s="66">
        <v>0</v>
      </c>
      <c r="S52" s="66">
        <v>-2.4242424242424288E-2</v>
      </c>
      <c r="T52" s="67" t="s">
        <v>318</v>
      </c>
      <c r="U52" s="66"/>
    </row>
    <row r="53" spans="1:21" ht="12" customHeight="1">
      <c r="A53" s="6" t="s">
        <v>394</v>
      </c>
      <c r="B53" s="65">
        <v>12795</v>
      </c>
      <c r="C53" s="65">
        <v>13345</v>
      </c>
      <c r="D53" s="65">
        <v>13996</v>
      </c>
      <c r="E53" s="65">
        <v>14431</v>
      </c>
      <c r="F53" s="65">
        <v>14720</v>
      </c>
      <c r="G53" s="65">
        <v>15238</v>
      </c>
      <c r="H53" s="65">
        <v>16020</v>
      </c>
      <c r="I53" s="65">
        <v>16754</v>
      </c>
      <c r="J53" s="65">
        <v>17243</v>
      </c>
      <c r="K53" s="65">
        <v>17808</v>
      </c>
      <c r="L53" s="65">
        <v>18161</v>
      </c>
      <c r="M53" s="65">
        <v>18609</v>
      </c>
      <c r="N53" s="65">
        <v>19376</v>
      </c>
      <c r="O53" s="65">
        <v>19852</v>
      </c>
      <c r="P53" s="65">
        <v>18994</v>
      </c>
      <c r="Q53" s="65">
        <v>18478</v>
      </c>
      <c r="R53" s="66">
        <v>-2.7166473623249421E-2</v>
      </c>
      <c r="S53" s="66">
        <v>1.7454985958923031E-2</v>
      </c>
      <c r="T53" s="67" t="s">
        <v>225</v>
      </c>
      <c r="U53" s="66"/>
    </row>
    <row r="54" spans="1:21" ht="12" customHeight="1">
      <c r="A54" s="6" t="s">
        <v>385</v>
      </c>
      <c r="B54" s="65">
        <v>9222</v>
      </c>
      <c r="C54" s="65">
        <v>9678</v>
      </c>
      <c r="D54" s="65">
        <v>10204</v>
      </c>
      <c r="E54" s="65">
        <v>10821</v>
      </c>
      <c r="F54" s="65">
        <v>11133</v>
      </c>
      <c r="G54" s="65">
        <v>11554</v>
      </c>
      <c r="H54" s="65">
        <v>12131</v>
      </c>
      <c r="I54" s="65">
        <v>12574</v>
      </c>
      <c r="J54" s="65">
        <v>13155</v>
      </c>
      <c r="K54" s="65">
        <v>13820</v>
      </c>
      <c r="L54" s="65">
        <v>14042</v>
      </c>
      <c r="M54" s="65">
        <v>13719</v>
      </c>
      <c r="N54" s="65">
        <v>14059</v>
      </c>
      <c r="O54" s="65">
        <v>14570</v>
      </c>
      <c r="P54" s="65">
        <v>14462</v>
      </c>
      <c r="Q54" s="65">
        <v>13959</v>
      </c>
      <c r="R54" s="66">
        <v>-3.4780804867929782E-2</v>
      </c>
      <c r="S54" s="66">
        <v>-5.9108389118359694E-3</v>
      </c>
      <c r="T54" s="67" t="s">
        <v>225</v>
      </c>
      <c r="U54" s="66"/>
    </row>
    <row r="55" spans="1:21" ht="12" customHeight="1">
      <c r="A55" s="6" t="s">
        <v>348</v>
      </c>
      <c r="B55" s="65">
        <v>1013</v>
      </c>
      <c r="C55" s="65">
        <v>1142</v>
      </c>
      <c r="D55" s="65">
        <v>1293</v>
      </c>
      <c r="E55" s="65">
        <v>1455</v>
      </c>
      <c r="F55" s="65">
        <v>1544</v>
      </c>
      <c r="G55" s="65">
        <v>1548</v>
      </c>
      <c r="H55" s="65">
        <v>1591</v>
      </c>
      <c r="I55" s="65">
        <v>1634</v>
      </c>
      <c r="J55" s="65">
        <v>1666</v>
      </c>
      <c r="K55" s="65">
        <v>1759</v>
      </c>
      <c r="L55" s="65">
        <v>1831</v>
      </c>
      <c r="M55" s="65">
        <v>1887</v>
      </c>
      <c r="N55" s="65">
        <v>1874</v>
      </c>
      <c r="O55" s="65">
        <v>1952</v>
      </c>
      <c r="P55" s="65">
        <v>1957</v>
      </c>
      <c r="Q55" s="65">
        <v>1980</v>
      </c>
      <c r="R55" s="66">
        <v>1.1752682677567794E-2</v>
      </c>
      <c r="S55" s="66">
        <v>8.1376297105406836E-2</v>
      </c>
      <c r="T55" s="67" t="s">
        <v>318</v>
      </c>
      <c r="U55" s="66"/>
    </row>
    <row r="56" spans="1:21" ht="12" customHeight="1">
      <c r="A56" s="6" t="s">
        <v>403</v>
      </c>
      <c r="B56" s="65">
        <v>9024</v>
      </c>
      <c r="C56" s="65">
        <v>9257</v>
      </c>
      <c r="D56" s="65">
        <v>9828</v>
      </c>
      <c r="E56" s="65">
        <v>10388</v>
      </c>
      <c r="F56" s="65">
        <v>10685</v>
      </c>
      <c r="G56" s="65">
        <v>10960</v>
      </c>
      <c r="H56" s="65">
        <v>11061</v>
      </c>
      <c r="I56" s="65">
        <v>11268</v>
      </c>
      <c r="J56" s="65">
        <v>11244</v>
      </c>
      <c r="K56" s="65">
        <v>11258</v>
      </c>
      <c r="L56" s="65">
        <v>11557</v>
      </c>
      <c r="M56" s="65">
        <v>11293</v>
      </c>
      <c r="N56" s="65">
        <v>10610</v>
      </c>
      <c r="O56" s="65">
        <v>10602</v>
      </c>
      <c r="P56" s="65">
        <v>10500</v>
      </c>
      <c r="Q56" s="65">
        <v>10388</v>
      </c>
      <c r="R56" s="66">
        <v>-1.0666666666666713E-2</v>
      </c>
      <c r="S56" s="66">
        <v>-0.10115081768625078</v>
      </c>
      <c r="T56" s="67" t="s">
        <v>225</v>
      </c>
      <c r="U56" s="66"/>
    </row>
    <row r="57" spans="1:21" ht="12" customHeight="1">
      <c r="A57" s="6" t="s">
        <v>361</v>
      </c>
      <c r="B57" s="65">
        <v>863</v>
      </c>
      <c r="C57" s="65">
        <v>844</v>
      </c>
      <c r="D57" s="65">
        <v>883</v>
      </c>
      <c r="E57" s="65">
        <v>894</v>
      </c>
      <c r="F57" s="65">
        <v>909</v>
      </c>
      <c r="G57" s="65">
        <v>939</v>
      </c>
      <c r="H57" s="65">
        <v>974</v>
      </c>
      <c r="I57" s="65">
        <v>949</v>
      </c>
      <c r="J57" s="65">
        <v>953</v>
      </c>
      <c r="K57" s="65">
        <v>925</v>
      </c>
      <c r="L57" s="65">
        <v>954</v>
      </c>
      <c r="M57" s="65">
        <v>937</v>
      </c>
      <c r="N57" s="65">
        <v>898</v>
      </c>
      <c r="O57" s="65">
        <v>879</v>
      </c>
      <c r="P57" s="65">
        <v>919</v>
      </c>
      <c r="Q57" s="65">
        <v>902</v>
      </c>
      <c r="R57" s="66">
        <v>-1.8498367791077275E-2</v>
      </c>
      <c r="S57" s="66">
        <v>-5.4507337526205402E-2</v>
      </c>
      <c r="T57" s="67" t="s">
        <v>318</v>
      </c>
      <c r="U57" s="66"/>
    </row>
    <row r="58" spans="1:21" ht="12" customHeight="1">
      <c r="A58" s="6" t="s">
        <v>339</v>
      </c>
      <c r="B58" s="65">
        <v>535</v>
      </c>
      <c r="C58" s="65">
        <v>550</v>
      </c>
      <c r="D58" s="65">
        <v>593</v>
      </c>
      <c r="E58" s="65">
        <v>628</v>
      </c>
      <c r="F58" s="65">
        <v>648</v>
      </c>
      <c r="G58" s="65">
        <v>668</v>
      </c>
      <c r="H58" s="65">
        <v>671</v>
      </c>
      <c r="I58" s="65">
        <v>669</v>
      </c>
      <c r="J58" s="65">
        <v>678</v>
      </c>
      <c r="K58" s="65">
        <v>681</v>
      </c>
      <c r="L58" s="65">
        <v>673</v>
      </c>
      <c r="M58" s="65">
        <v>650</v>
      </c>
      <c r="N58" s="65">
        <v>619</v>
      </c>
      <c r="O58" s="65">
        <v>632</v>
      </c>
      <c r="P58" s="65">
        <v>616</v>
      </c>
      <c r="Q58" s="65">
        <v>602</v>
      </c>
      <c r="R58" s="66">
        <v>-2.2727272727272707E-2</v>
      </c>
      <c r="S58" s="66">
        <v>-0.1054977711738484</v>
      </c>
      <c r="T58" s="67" t="s">
        <v>318</v>
      </c>
      <c r="U58" s="66"/>
    </row>
    <row r="59" spans="1:21" ht="12" customHeight="1">
      <c r="A59" s="6" t="s">
        <v>369</v>
      </c>
      <c r="B59" s="65">
        <v>518</v>
      </c>
      <c r="C59" s="65">
        <v>566</v>
      </c>
      <c r="D59" s="65">
        <v>584</v>
      </c>
      <c r="E59" s="65">
        <v>612</v>
      </c>
      <c r="F59" s="65">
        <v>647</v>
      </c>
      <c r="G59" s="65">
        <v>670</v>
      </c>
      <c r="H59" s="65">
        <v>660</v>
      </c>
      <c r="I59" s="65">
        <v>651</v>
      </c>
      <c r="J59" s="65">
        <v>659</v>
      </c>
      <c r="K59" s="65">
        <v>655</v>
      </c>
      <c r="L59" s="65">
        <v>662</v>
      </c>
      <c r="M59" s="65">
        <v>690</v>
      </c>
      <c r="N59" s="65">
        <v>657</v>
      </c>
      <c r="O59" s="65">
        <v>671</v>
      </c>
      <c r="P59" s="65">
        <v>662</v>
      </c>
      <c r="Q59" s="65">
        <v>657</v>
      </c>
      <c r="R59" s="66">
        <v>-7.5528700906344337E-3</v>
      </c>
      <c r="S59" s="66">
        <v>-7.5528700906344337E-3</v>
      </c>
      <c r="T59" s="67" t="s">
        <v>318</v>
      </c>
      <c r="U59" s="66"/>
    </row>
    <row r="60" spans="1:21" ht="12" customHeight="1">
      <c r="A60" s="6" t="s">
        <v>386</v>
      </c>
      <c r="B60" s="65">
        <v>1555</v>
      </c>
      <c r="C60" s="65">
        <v>1744</v>
      </c>
      <c r="D60" s="65">
        <v>2162</v>
      </c>
      <c r="E60" s="65">
        <v>2452</v>
      </c>
      <c r="F60" s="65">
        <v>2686</v>
      </c>
      <c r="G60" s="65">
        <v>2877</v>
      </c>
      <c r="H60" s="65">
        <v>3102</v>
      </c>
      <c r="I60" s="65">
        <v>3171</v>
      </c>
      <c r="J60" s="65">
        <v>3276</v>
      </c>
      <c r="K60" s="65">
        <v>3440</v>
      </c>
      <c r="L60" s="65">
        <v>3522</v>
      </c>
      <c r="M60" s="65">
        <v>3505</v>
      </c>
      <c r="N60" s="65">
        <v>3438</v>
      </c>
      <c r="O60" s="65">
        <v>3426</v>
      </c>
      <c r="P60" s="65">
        <v>3235</v>
      </c>
      <c r="Q60" s="65">
        <v>3100</v>
      </c>
      <c r="R60" s="66">
        <v>-4.1731066460587329E-2</v>
      </c>
      <c r="S60" s="66">
        <v>-0.11981828506530379</v>
      </c>
      <c r="T60" s="67" t="s">
        <v>225</v>
      </c>
      <c r="U60" s="66"/>
    </row>
    <row r="61" spans="1:21" ht="12" customHeight="1">
      <c r="A61" s="6" t="s">
        <v>349</v>
      </c>
      <c r="B61" s="65">
        <v>654</v>
      </c>
      <c r="C61" s="65">
        <v>663</v>
      </c>
      <c r="D61" s="65">
        <v>670</v>
      </c>
      <c r="E61" s="65">
        <v>680</v>
      </c>
      <c r="F61" s="65">
        <v>680</v>
      </c>
      <c r="G61" s="65">
        <v>682</v>
      </c>
      <c r="H61" s="65">
        <v>686</v>
      </c>
      <c r="I61" s="65">
        <v>705</v>
      </c>
      <c r="J61" s="65">
        <v>723</v>
      </c>
      <c r="K61" s="65">
        <v>747</v>
      </c>
      <c r="L61" s="65">
        <v>753</v>
      </c>
      <c r="M61" s="65">
        <v>725</v>
      </c>
      <c r="N61" s="65">
        <v>742</v>
      </c>
      <c r="O61" s="65">
        <v>744</v>
      </c>
      <c r="P61" s="65">
        <v>724</v>
      </c>
      <c r="Q61" s="65">
        <v>709</v>
      </c>
      <c r="R61" s="66">
        <v>-2.071823204419887E-2</v>
      </c>
      <c r="S61" s="66">
        <v>-5.8432934926958779E-2</v>
      </c>
      <c r="T61" s="67" t="s">
        <v>318</v>
      </c>
      <c r="U61" s="66"/>
    </row>
    <row r="62" spans="1:21" ht="12" customHeight="1">
      <c r="A62" s="6" t="s">
        <v>404</v>
      </c>
      <c r="B62" s="65">
        <v>20104</v>
      </c>
      <c r="C62" s="65">
        <v>20008</v>
      </c>
      <c r="D62" s="65">
        <v>20312</v>
      </c>
      <c r="E62" s="65">
        <v>20797</v>
      </c>
      <c r="F62" s="65">
        <v>21418</v>
      </c>
      <c r="G62" s="65">
        <v>21570</v>
      </c>
      <c r="H62" s="65">
        <v>21935</v>
      </c>
      <c r="I62" s="65">
        <v>22199</v>
      </c>
      <c r="J62" s="65">
        <v>22246</v>
      </c>
      <c r="K62" s="65">
        <v>22324</v>
      </c>
      <c r="L62" s="65">
        <v>21667</v>
      </c>
      <c r="M62" s="65">
        <v>20906</v>
      </c>
      <c r="N62" s="65">
        <v>21394</v>
      </c>
      <c r="O62" s="65">
        <v>21954</v>
      </c>
      <c r="P62" s="65">
        <v>20868</v>
      </c>
      <c r="Q62" s="65">
        <v>20185</v>
      </c>
      <c r="R62" s="66">
        <v>-3.2729538048686946E-2</v>
      </c>
      <c r="S62" s="66">
        <v>-6.8398947708496749E-2</v>
      </c>
      <c r="T62" s="67" t="s">
        <v>225</v>
      </c>
      <c r="U62" s="66"/>
    </row>
    <row r="63" spans="1:21" ht="12" customHeight="1">
      <c r="A63" s="6" t="s">
        <v>350</v>
      </c>
      <c r="B63" s="65">
        <v>144</v>
      </c>
      <c r="C63" s="65">
        <v>155</v>
      </c>
      <c r="D63" s="65">
        <v>185</v>
      </c>
      <c r="E63" s="65">
        <v>193</v>
      </c>
      <c r="F63" s="65">
        <v>206</v>
      </c>
      <c r="G63" s="65">
        <v>211</v>
      </c>
      <c r="H63" s="65">
        <v>209</v>
      </c>
      <c r="I63" s="65">
        <v>209</v>
      </c>
      <c r="J63" s="65">
        <v>207</v>
      </c>
      <c r="K63" s="65">
        <v>225</v>
      </c>
      <c r="L63" s="65">
        <v>223</v>
      </c>
      <c r="M63" s="65">
        <v>244</v>
      </c>
      <c r="N63" s="65">
        <v>238</v>
      </c>
      <c r="O63" s="65">
        <v>238</v>
      </c>
      <c r="P63" s="65">
        <v>226</v>
      </c>
      <c r="Q63" s="65">
        <v>222</v>
      </c>
      <c r="R63" s="66">
        <v>-1.7699115044247815E-2</v>
      </c>
      <c r="S63" s="66">
        <v>-4.484304932735439E-3</v>
      </c>
      <c r="T63" s="67" t="s">
        <v>318</v>
      </c>
      <c r="U63" s="66"/>
    </row>
    <row r="64" spans="1:21" ht="12" customHeight="1">
      <c r="A64" s="6" t="s">
        <v>340</v>
      </c>
      <c r="B64" s="65">
        <v>125</v>
      </c>
      <c r="C64" s="65">
        <v>116</v>
      </c>
      <c r="D64" s="65">
        <v>119</v>
      </c>
      <c r="E64" s="65">
        <v>128</v>
      </c>
      <c r="F64" s="65">
        <v>120</v>
      </c>
      <c r="G64" s="65">
        <v>112</v>
      </c>
      <c r="H64" s="65">
        <v>114</v>
      </c>
      <c r="I64" s="65">
        <v>124</v>
      </c>
      <c r="J64" s="65">
        <v>121</v>
      </c>
      <c r="K64" s="65">
        <v>119</v>
      </c>
      <c r="L64" s="65">
        <v>117</v>
      </c>
      <c r="M64" s="65">
        <v>115</v>
      </c>
      <c r="N64" s="65">
        <v>103</v>
      </c>
      <c r="O64" s="65">
        <v>96</v>
      </c>
      <c r="P64" s="65">
        <v>100</v>
      </c>
      <c r="Q64" s="65">
        <v>98</v>
      </c>
      <c r="R64" s="66">
        <v>-2.0000000000000018E-2</v>
      </c>
      <c r="S64" s="66">
        <v>-0.16239316239316237</v>
      </c>
      <c r="T64" s="67" t="s">
        <v>318</v>
      </c>
      <c r="U64" s="66"/>
    </row>
    <row r="65" spans="1:21" ht="12" customHeight="1">
      <c r="A65" s="6" t="s">
        <v>376</v>
      </c>
      <c r="B65" s="65">
        <v>1105</v>
      </c>
      <c r="C65" s="65">
        <v>1137</v>
      </c>
      <c r="D65" s="65">
        <v>1215</v>
      </c>
      <c r="E65" s="65">
        <v>1281</v>
      </c>
      <c r="F65" s="65">
        <v>1338</v>
      </c>
      <c r="G65" s="65">
        <v>1378</v>
      </c>
      <c r="H65" s="65">
        <v>1419</v>
      </c>
      <c r="I65" s="65">
        <v>1417</v>
      </c>
      <c r="J65" s="65">
        <v>1389</v>
      </c>
      <c r="K65" s="65">
        <v>1348</v>
      </c>
      <c r="L65" s="65">
        <v>1348</v>
      </c>
      <c r="M65" s="65">
        <v>1338</v>
      </c>
      <c r="N65" s="65">
        <v>1315</v>
      </c>
      <c r="O65" s="65">
        <v>1344</v>
      </c>
      <c r="P65" s="65">
        <v>1334</v>
      </c>
      <c r="Q65" s="65">
        <v>1325</v>
      </c>
      <c r="R65" s="66">
        <v>-6.7466266866567093E-3</v>
      </c>
      <c r="S65" s="66">
        <v>-1.7062314540059353E-2</v>
      </c>
      <c r="T65" s="67" t="s">
        <v>318</v>
      </c>
      <c r="U65" s="66"/>
    </row>
    <row r="66" spans="1:21" ht="12" customHeight="1">
      <c r="A66" s="6" t="s">
        <v>341</v>
      </c>
      <c r="B66" s="65">
        <v>772</v>
      </c>
      <c r="C66" s="65">
        <v>848</v>
      </c>
      <c r="D66" s="65">
        <v>898</v>
      </c>
      <c r="E66" s="65">
        <v>911</v>
      </c>
      <c r="F66" s="65">
        <v>943</v>
      </c>
      <c r="G66" s="65">
        <v>978</v>
      </c>
      <c r="H66" s="65">
        <v>969</v>
      </c>
      <c r="I66" s="65">
        <v>1027</v>
      </c>
      <c r="J66" s="65">
        <v>1024</v>
      </c>
      <c r="K66" s="65">
        <v>998</v>
      </c>
      <c r="L66" s="65">
        <v>930</v>
      </c>
      <c r="M66" s="65">
        <v>870</v>
      </c>
      <c r="N66" s="65">
        <v>860</v>
      </c>
      <c r="O66" s="65">
        <v>861</v>
      </c>
      <c r="P66" s="65">
        <v>870</v>
      </c>
      <c r="Q66" s="65">
        <v>850</v>
      </c>
      <c r="R66" s="66">
        <v>-2.2988505747126409E-2</v>
      </c>
      <c r="S66" s="66">
        <v>-8.6021505376344121E-2</v>
      </c>
      <c r="T66" s="67" t="s">
        <v>318</v>
      </c>
      <c r="U66" s="66"/>
    </row>
    <row r="67" spans="1:21" ht="12" customHeight="1">
      <c r="A67" s="6" t="s">
        <v>405</v>
      </c>
      <c r="B67" s="65">
        <v>16183</v>
      </c>
      <c r="C67" s="65">
        <v>16722</v>
      </c>
      <c r="D67" s="65">
        <v>17885</v>
      </c>
      <c r="E67" s="65">
        <v>18771</v>
      </c>
      <c r="F67" s="65">
        <v>19900</v>
      </c>
      <c r="G67" s="65">
        <v>20620</v>
      </c>
      <c r="H67" s="65">
        <v>21708</v>
      </c>
      <c r="I67" s="65">
        <v>22453</v>
      </c>
      <c r="J67" s="65">
        <v>22827</v>
      </c>
      <c r="K67" s="65">
        <v>23240</v>
      </c>
      <c r="L67" s="65">
        <v>22744</v>
      </c>
      <c r="M67" s="65">
        <v>22035</v>
      </c>
      <c r="N67" s="65">
        <v>22496</v>
      </c>
      <c r="O67" s="65">
        <v>23035</v>
      </c>
      <c r="P67" s="65">
        <v>22083</v>
      </c>
      <c r="Q67" s="65">
        <v>21376</v>
      </c>
      <c r="R67" s="66">
        <v>-3.2015577593624056E-2</v>
      </c>
      <c r="S67" s="66">
        <v>-6.0147731269785454E-2</v>
      </c>
      <c r="T67" s="67" t="s">
        <v>225</v>
      </c>
      <c r="U67" s="66"/>
    </row>
    <row r="68" spans="1:21" ht="12" customHeight="1">
      <c r="A68" s="6" t="s">
        <v>370</v>
      </c>
      <c r="B68" s="65">
        <v>399</v>
      </c>
      <c r="C68" s="65">
        <v>430</v>
      </c>
      <c r="D68" s="65">
        <v>472</v>
      </c>
      <c r="E68" s="65">
        <v>495</v>
      </c>
      <c r="F68" s="65">
        <v>526</v>
      </c>
      <c r="G68" s="65">
        <v>508</v>
      </c>
      <c r="H68" s="65">
        <v>527</v>
      </c>
      <c r="I68" s="65">
        <v>526</v>
      </c>
      <c r="J68" s="65">
        <v>556</v>
      </c>
      <c r="K68" s="65">
        <v>590</v>
      </c>
      <c r="L68" s="65">
        <v>616</v>
      </c>
      <c r="M68" s="65">
        <v>627</v>
      </c>
      <c r="N68" s="65">
        <v>622</v>
      </c>
      <c r="O68" s="65">
        <v>629</v>
      </c>
      <c r="P68" s="65">
        <v>616</v>
      </c>
      <c r="Q68" s="65">
        <v>619</v>
      </c>
      <c r="R68" s="66">
        <v>4.8701298701299134E-3</v>
      </c>
      <c r="S68" s="66">
        <v>4.8701298701299134E-3</v>
      </c>
      <c r="T68" s="67" t="s">
        <v>318</v>
      </c>
      <c r="U68" s="66"/>
    </row>
    <row r="69" spans="1:21" ht="12" customHeight="1">
      <c r="A69" s="6" t="s">
        <v>342</v>
      </c>
      <c r="B69" s="65">
        <v>1618</v>
      </c>
      <c r="C69" s="65">
        <v>1707</v>
      </c>
      <c r="D69" s="65">
        <v>1842</v>
      </c>
      <c r="E69" s="65">
        <v>1924</v>
      </c>
      <c r="F69" s="65">
        <v>2000</v>
      </c>
      <c r="G69" s="65">
        <v>2060</v>
      </c>
      <c r="H69" s="65">
        <v>2141</v>
      </c>
      <c r="I69" s="65">
        <v>2211</v>
      </c>
      <c r="J69" s="65">
        <v>2331</v>
      </c>
      <c r="K69" s="65">
        <v>2454</v>
      </c>
      <c r="L69" s="65">
        <v>2732</v>
      </c>
      <c r="M69" s="65">
        <v>3026</v>
      </c>
      <c r="N69" s="65">
        <v>3080</v>
      </c>
      <c r="O69" s="65">
        <v>3323</v>
      </c>
      <c r="P69" s="65">
        <v>4099</v>
      </c>
      <c r="Q69" s="65">
        <v>4134</v>
      </c>
      <c r="R69" s="66">
        <v>8.538667967797009E-3</v>
      </c>
      <c r="S69" s="66">
        <v>0.51317715959004384</v>
      </c>
      <c r="T69" s="67" t="s">
        <v>318</v>
      </c>
      <c r="U69" s="66"/>
    </row>
    <row r="70" spans="1:21" ht="12" customHeight="1">
      <c r="A70" s="6" t="s">
        <v>149</v>
      </c>
      <c r="B70" s="65">
        <v>1209</v>
      </c>
      <c r="C70" s="65">
        <v>1262</v>
      </c>
      <c r="D70" s="65">
        <v>1352</v>
      </c>
      <c r="E70" s="65">
        <v>1369</v>
      </c>
      <c r="F70" s="65">
        <v>1355</v>
      </c>
      <c r="G70" s="65">
        <v>1353</v>
      </c>
      <c r="H70" s="65">
        <v>1362</v>
      </c>
      <c r="I70" s="65">
        <v>1354</v>
      </c>
      <c r="J70" s="65">
        <v>1317</v>
      </c>
      <c r="K70" s="65">
        <v>1346</v>
      </c>
      <c r="L70" s="65">
        <v>1357</v>
      </c>
      <c r="M70" s="65">
        <v>1341</v>
      </c>
      <c r="N70" s="65">
        <v>1320</v>
      </c>
      <c r="O70" s="65">
        <v>1361</v>
      </c>
      <c r="P70" s="65">
        <v>1337</v>
      </c>
      <c r="Q70" s="65">
        <v>1294</v>
      </c>
      <c r="R70" s="66">
        <v>-3.2161555721765156E-2</v>
      </c>
      <c r="S70" s="66">
        <v>-4.6425939572586561E-2</v>
      </c>
      <c r="T70" s="67" t="s">
        <v>318</v>
      </c>
      <c r="U70" s="66"/>
    </row>
    <row r="71" spans="1:21" ht="12" customHeight="1">
      <c r="A71" s="6" t="s">
        <v>371</v>
      </c>
      <c r="B71" s="65">
        <v>212</v>
      </c>
      <c r="C71" s="65">
        <v>235</v>
      </c>
      <c r="D71" s="65">
        <v>255</v>
      </c>
      <c r="E71" s="65">
        <v>263</v>
      </c>
      <c r="F71" s="65">
        <v>279</v>
      </c>
      <c r="G71" s="65">
        <v>276</v>
      </c>
      <c r="H71" s="65">
        <v>279</v>
      </c>
      <c r="I71" s="65">
        <v>275</v>
      </c>
      <c r="J71" s="65">
        <v>268</v>
      </c>
      <c r="K71" s="65">
        <v>278</v>
      </c>
      <c r="L71" s="65">
        <v>269</v>
      </c>
      <c r="M71" s="65">
        <v>262</v>
      </c>
      <c r="N71" s="65">
        <v>260</v>
      </c>
      <c r="O71" s="65">
        <v>267</v>
      </c>
      <c r="P71" s="65">
        <v>254</v>
      </c>
      <c r="Q71" s="65">
        <v>241</v>
      </c>
      <c r="R71" s="66">
        <v>-5.1181102362204745E-2</v>
      </c>
      <c r="S71" s="66">
        <v>-0.10408921933085502</v>
      </c>
      <c r="T71" s="67" t="s">
        <v>318</v>
      </c>
      <c r="U71" s="66"/>
    </row>
    <row r="72" spans="1:21" ht="12" customHeight="1">
      <c r="A72" s="6" t="s">
        <v>150</v>
      </c>
      <c r="B72" s="65">
        <v>1520</v>
      </c>
      <c r="C72" s="65">
        <v>1607</v>
      </c>
      <c r="D72" s="65">
        <v>1688</v>
      </c>
      <c r="E72" s="65">
        <v>1740</v>
      </c>
      <c r="F72" s="65">
        <v>1828</v>
      </c>
      <c r="G72" s="65">
        <v>1911</v>
      </c>
      <c r="H72" s="65">
        <v>2003</v>
      </c>
      <c r="I72" s="65">
        <v>2024</v>
      </c>
      <c r="J72" s="65">
        <v>2032</v>
      </c>
      <c r="K72" s="65">
        <v>2063</v>
      </c>
      <c r="L72" s="65">
        <v>2091</v>
      </c>
      <c r="M72" s="65">
        <v>2143</v>
      </c>
      <c r="N72" s="65">
        <v>2137</v>
      </c>
      <c r="O72" s="65">
        <v>2149</v>
      </c>
      <c r="P72" s="65">
        <v>2123</v>
      </c>
      <c r="Q72" s="65">
        <v>2098</v>
      </c>
      <c r="R72" s="66">
        <v>-1.1775788977861468E-2</v>
      </c>
      <c r="S72" s="66">
        <v>3.3476805356289496E-3</v>
      </c>
      <c r="T72" s="67" t="s">
        <v>318</v>
      </c>
      <c r="U72" s="66"/>
    </row>
    <row r="73" spans="1:21" ht="12" customHeight="1">
      <c r="A73" s="6" t="s">
        <v>146</v>
      </c>
      <c r="B73" s="65">
        <v>2675</v>
      </c>
      <c r="C73" s="65">
        <v>2794</v>
      </c>
      <c r="D73" s="65">
        <v>2997</v>
      </c>
      <c r="E73" s="65">
        <v>3098</v>
      </c>
      <c r="F73" s="65">
        <v>3216</v>
      </c>
      <c r="G73" s="65">
        <v>3310</v>
      </c>
      <c r="H73" s="65">
        <v>3359</v>
      </c>
      <c r="I73" s="65">
        <v>3415</v>
      </c>
      <c r="J73" s="65">
        <v>3381</v>
      </c>
      <c r="K73" s="65">
        <v>3338</v>
      </c>
      <c r="L73" s="65">
        <v>3294</v>
      </c>
      <c r="M73" s="65">
        <v>3199</v>
      </c>
      <c r="N73" s="65">
        <v>3069</v>
      </c>
      <c r="O73" s="65">
        <v>3074</v>
      </c>
      <c r="P73" s="65">
        <v>3031</v>
      </c>
      <c r="Q73" s="65">
        <v>2973</v>
      </c>
      <c r="R73" s="66">
        <v>-1.9135598812273225E-2</v>
      </c>
      <c r="S73" s="66">
        <v>-9.7449908925318796E-2</v>
      </c>
      <c r="T73" s="67" t="s">
        <v>318</v>
      </c>
      <c r="U73" s="66"/>
    </row>
    <row r="74" spans="1:21" ht="12" customHeight="1">
      <c r="A74" s="6" t="s">
        <v>377</v>
      </c>
      <c r="B74" s="65">
        <v>2215</v>
      </c>
      <c r="C74" s="65">
        <v>2362</v>
      </c>
      <c r="D74" s="65">
        <v>2483</v>
      </c>
      <c r="E74" s="65">
        <v>2608</v>
      </c>
      <c r="F74" s="65">
        <v>2696</v>
      </c>
      <c r="G74" s="65">
        <v>2852</v>
      </c>
      <c r="H74" s="65">
        <v>2852</v>
      </c>
      <c r="I74" s="65">
        <v>2857</v>
      </c>
      <c r="J74" s="65">
        <v>2939</v>
      </c>
      <c r="K74" s="65">
        <v>2998</v>
      </c>
      <c r="L74" s="65">
        <v>2953</v>
      </c>
      <c r="M74" s="65">
        <v>2909</v>
      </c>
      <c r="N74" s="65">
        <v>2868</v>
      </c>
      <c r="O74" s="65">
        <v>2891</v>
      </c>
      <c r="P74" s="65">
        <v>2842</v>
      </c>
      <c r="Q74" s="65">
        <v>2756</v>
      </c>
      <c r="R74" s="66">
        <v>-3.0260380014074606E-2</v>
      </c>
      <c r="S74" s="66">
        <v>-6.6711818489671559E-2</v>
      </c>
      <c r="T74" s="67" t="s">
        <v>318</v>
      </c>
      <c r="U74" s="66"/>
    </row>
    <row r="75" spans="1:21" ht="12" customHeight="1">
      <c r="A75" s="6" t="s">
        <v>351</v>
      </c>
      <c r="B75" s="65">
        <v>71</v>
      </c>
      <c r="C75" s="65">
        <v>75</v>
      </c>
      <c r="D75" s="65">
        <v>75</v>
      </c>
      <c r="E75" s="65">
        <v>74</v>
      </c>
      <c r="F75" s="65">
        <v>75</v>
      </c>
      <c r="G75" s="65">
        <v>78</v>
      </c>
      <c r="H75" s="65">
        <v>78</v>
      </c>
      <c r="I75" s="65">
        <v>88</v>
      </c>
      <c r="J75" s="65">
        <v>99</v>
      </c>
      <c r="K75" s="65">
        <v>97</v>
      </c>
      <c r="L75" s="65">
        <v>95</v>
      </c>
      <c r="M75" s="65">
        <v>105</v>
      </c>
      <c r="N75" s="65">
        <v>98</v>
      </c>
      <c r="O75" s="65">
        <v>100</v>
      </c>
      <c r="P75" s="65">
        <v>105</v>
      </c>
      <c r="Q75" s="65">
        <v>112</v>
      </c>
      <c r="R75" s="66">
        <v>6.6666666666666652E-2</v>
      </c>
      <c r="S75" s="66">
        <v>0.17894736842105252</v>
      </c>
      <c r="T75" s="67" t="s">
        <v>318</v>
      </c>
      <c r="U75" s="66"/>
    </row>
    <row r="76" spans="1:21" ht="12" customHeight="1">
      <c r="A76" s="6" t="s">
        <v>395</v>
      </c>
      <c r="B76" s="65">
        <v>10776</v>
      </c>
      <c r="C76" s="65">
        <v>11442</v>
      </c>
      <c r="D76" s="65">
        <v>12199</v>
      </c>
      <c r="E76" s="65">
        <v>12741</v>
      </c>
      <c r="F76" s="65">
        <v>13254</v>
      </c>
      <c r="G76" s="65">
        <v>13685</v>
      </c>
      <c r="H76" s="65">
        <v>14481</v>
      </c>
      <c r="I76" s="65">
        <v>15551</v>
      </c>
      <c r="J76" s="65">
        <v>16743</v>
      </c>
      <c r="K76" s="65">
        <v>17432</v>
      </c>
      <c r="L76" s="65">
        <v>17678</v>
      </c>
      <c r="M76" s="65">
        <v>17690</v>
      </c>
      <c r="N76" s="65">
        <v>18264</v>
      </c>
      <c r="O76" s="65">
        <v>18841</v>
      </c>
      <c r="P76" s="65">
        <v>18415</v>
      </c>
      <c r="Q76" s="65">
        <v>17656</v>
      </c>
      <c r="R76" s="66">
        <v>-4.1216399674178672E-2</v>
      </c>
      <c r="S76" s="66">
        <v>-1.2444846702115431E-3</v>
      </c>
      <c r="T76" s="67" t="s">
        <v>225</v>
      </c>
      <c r="U76" s="66"/>
    </row>
    <row r="77" spans="1:21" ht="12" customHeight="1">
      <c r="A77" s="6" t="s">
        <v>127</v>
      </c>
      <c r="B77" s="65">
        <v>6700</v>
      </c>
      <c r="C77" s="65">
        <v>7455</v>
      </c>
      <c r="D77" s="65">
        <v>8361</v>
      </c>
      <c r="E77" s="65">
        <v>9332</v>
      </c>
      <c r="F77" s="65">
        <v>10125</v>
      </c>
      <c r="G77" s="65">
        <v>10907</v>
      </c>
      <c r="H77" s="65">
        <v>11816</v>
      </c>
      <c r="I77" s="65">
        <v>12820</v>
      </c>
      <c r="J77" s="65">
        <v>13460</v>
      </c>
      <c r="K77" s="65">
        <v>13984</v>
      </c>
      <c r="L77" s="65">
        <v>14706</v>
      </c>
      <c r="M77" s="65">
        <v>15150</v>
      </c>
      <c r="N77" s="65">
        <v>15525</v>
      </c>
      <c r="O77" s="65">
        <v>16348</v>
      </c>
      <c r="P77" s="65">
        <v>16168</v>
      </c>
      <c r="Q77" s="65">
        <v>16428</v>
      </c>
      <c r="R77" s="66">
        <v>1.6081147946561014E-2</v>
      </c>
      <c r="S77" s="66">
        <v>0.11709506323949403</v>
      </c>
      <c r="T77" s="67" t="s">
        <v>225</v>
      </c>
      <c r="U77" s="66"/>
    </row>
    <row r="78" spans="1:21" ht="12" customHeight="1">
      <c r="A78" s="6" t="s">
        <v>331</v>
      </c>
      <c r="B78" s="65">
        <v>3005</v>
      </c>
      <c r="C78" s="65">
        <v>3222</v>
      </c>
      <c r="D78" s="65">
        <v>3450</v>
      </c>
      <c r="E78" s="65">
        <v>3639</v>
      </c>
      <c r="F78" s="65">
        <v>3779</v>
      </c>
      <c r="G78" s="65">
        <v>3966</v>
      </c>
      <c r="H78" s="65">
        <v>4029</v>
      </c>
      <c r="I78" s="65">
        <v>4142</v>
      </c>
      <c r="J78" s="65">
        <v>4130</v>
      </c>
      <c r="K78" s="65">
        <v>4146</v>
      </c>
      <c r="L78" s="65">
        <v>4228</v>
      </c>
      <c r="M78" s="65">
        <v>4299</v>
      </c>
      <c r="N78" s="65">
        <v>4369</v>
      </c>
      <c r="O78" s="65">
        <v>4393</v>
      </c>
      <c r="P78" s="65">
        <v>4342</v>
      </c>
      <c r="Q78" s="65">
        <v>4322</v>
      </c>
      <c r="R78" s="66">
        <v>-4.6061722708429231E-3</v>
      </c>
      <c r="S78" s="66">
        <v>2.2232734153263989E-2</v>
      </c>
      <c r="T78" s="67" t="s">
        <v>318</v>
      </c>
      <c r="U78" s="66"/>
    </row>
    <row r="79" spans="1:21" ht="12" customHeight="1">
      <c r="A79" s="6" t="s">
        <v>387</v>
      </c>
      <c r="B79" s="65">
        <v>10317</v>
      </c>
      <c r="C79" s="65">
        <v>11896</v>
      </c>
      <c r="D79" s="65">
        <v>14279</v>
      </c>
      <c r="E79" s="65">
        <v>15549</v>
      </c>
      <c r="F79" s="65">
        <v>16436</v>
      </c>
      <c r="G79" s="65">
        <v>17300</v>
      </c>
      <c r="H79" s="65">
        <v>18225</v>
      </c>
      <c r="I79" s="65">
        <v>19950</v>
      </c>
      <c r="J79" s="65">
        <v>21752</v>
      </c>
      <c r="K79" s="65">
        <v>23869</v>
      </c>
      <c r="L79" s="65">
        <v>25772</v>
      </c>
      <c r="M79" s="65">
        <v>27223</v>
      </c>
      <c r="N79" s="65">
        <v>29101</v>
      </c>
      <c r="O79" s="65">
        <v>30997</v>
      </c>
      <c r="P79" s="65">
        <v>30654</v>
      </c>
      <c r="Q79" s="65">
        <v>31064</v>
      </c>
      <c r="R79" s="66">
        <v>1.337508971096768E-2</v>
      </c>
      <c r="S79" s="66">
        <v>0.20533912773552698</v>
      </c>
      <c r="T79" s="67" t="s">
        <v>225</v>
      </c>
      <c r="U79" s="66"/>
    </row>
    <row r="80" spans="1:21" ht="12" customHeight="1">
      <c r="A80" s="6" t="s">
        <v>388</v>
      </c>
      <c r="B80" s="65">
        <v>12132</v>
      </c>
      <c r="C80" s="65">
        <v>12424</v>
      </c>
      <c r="D80" s="65">
        <v>13233</v>
      </c>
      <c r="E80" s="65">
        <v>13830</v>
      </c>
      <c r="F80" s="65">
        <v>14937</v>
      </c>
      <c r="G80" s="65">
        <v>15991</v>
      </c>
      <c r="H80" s="65">
        <v>17261</v>
      </c>
      <c r="I80" s="65">
        <v>17888</v>
      </c>
      <c r="J80" s="65">
        <v>18099</v>
      </c>
      <c r="K80" s="65">
        <v>18652</v>
      </c>
      <c r="L80" s="65">
        <v>18703</v>
      </c>
      <c r="M80" s="65">
        <v>18694</v>
      </c>
      <c r="N80" s="65">
        <v>19123</v>
      </c>
      <c r="O80" s="65">
        <v>19854</v>
      </c>
      <c r="P80" s="65">
        <v>18948</v>
      </c>
      <c r="Q80" s="65">
        <v>18168</v>
      </c>
      <c r="R80" s="66">
        <v>-4.116529449018369E-2</v>
      </c>
      <c r="S80" s="66">
        <v>-2.8605036625140356E-2</v>
      </c>
      <c r="T80" s="67" t="s">
        <v>225</v>
      </c>
      <c r="U80" s="66"/>
    </row>
    <row r="81" spans="1:21" ht="12" customHeight="1">
      <c r="A81" s="6" t="s">
        <v>303</v>
      </c>
      <c r="B81" s="65">
        <v>5541</v>
      </c>
      <c r="C81" s="65">
        <v>5814</v>
      </c>
      <c r="D81" s="65">
        <v>6051</v>
      </c>
      <c r="E81" s="65">
        <v>6223</v>
      </c>
      <c r="F81" s="65">
        <v>6354</v>
      </c>
      <c r="G81" s="65">
        <v>6521</v>
      </c>
      <c r="H81" s="65">
        <v>6609</v>
      </c>
      <c r="I81" s="65">
        <v>6840</v>
      </c>
      <c r="J81" s="65">
        <v>6911</v>
      </c>
      <c r="K81" s="65">
        <v>7046</v>
      </c>
      <c r="L81" s="65">
        <v>7129</v>
      </c>
      <c r="M81" s="65">
        <v>6999</v>
      </c>
      <c r="N81" s="65">
        <v>6821</v>
      </c>
      <c r="O81" s="65">
        <v>6912</v>
      </c>
      <c r="P81" s="65">
        <v>6675</v>
      </c>
      <c r="Q81" s="65">
        <v>6355</v>
      </c>
      <c r="R81" s="66">
        <v>-4.7940074906367092E-2</v>
      </c>
      <c r="S81" s="66">
        <v>-0.10857062701641185</v>
      </c>
      <c r="T81" s="67" t="s">
        <v>225</v>
      </c>
      <c r="U81" s="66"/>
    </row>
    <row r="82" spans="1:21" ht="12" customHeight="1">
      <c r="A82" s="6" t="s">
        <v>352</v>
      </c>
      <c r="B82" s="65">
        <v>218</v>
      </c>
      <c r="C82" s="65">
        <v>229</v>
      </c>
      <c r="D82" s="65">
        <v>239</v>
      </c>
      <c r="E82" s="65">
        <v>228</v>
      </c>
      <c r="F82" s="65">
        <v>228</v>
      </c>
      <c r="G82" s="65">
        <v>246</v>
      </c>
      <c r="H82" s="65">
        <v>243</v>
      </c>
      <c r="I82" s="65">
        <v>251</v>
      </c>
      <c r="J82" s="65">
        <v>250</v>
      </c>
      <c r="K82" s="65">
        <v>248</v>
      </c>
      <c r="L82" s="65">
        <v>260</v>
      </c>
      <c r="M82" s="65">
        <v>254</v>
      </c>
      <c r="N82" s="65">
        <v>236</v>
      </c>
      <c r="O82" s="65">
        <v>226</v>
      </c>
      <c r="P82" s="65">
        <v>215</v>
      </c>
      <c r="Q82" s="65">
        <v>200</v>
      </c>
      <c r="R82" s="66">
        <v>-6.9767441860465129E-2</v>
      </c>
      <c r="S82" s="66">
        <v>-0.23076923076923073</v>
      </c>
      <c r="T82" s="67" t="s">
        <v>318</v>
      </c>
      <c r="U82" s="66"/>
    </row>
    <row r="83" spans="1:21" s="22" customFormat="1" ht="12" customHeight="1">
      <c r="A83" s="18" t="s">
        <v>192</v>
      </c>
      <c r="B83" s="19">
        <v>405967</v>
      </c>
      <c r="C83" s="19">
        <v>429686</v>
      </c>
      <c r="D83" s="19">
        <v>459415</v>
      </c>
      <c r="E83" s="19">
        <v>485106</v>
      </c>
      <c r="F83" s="19">
        <v>508175</v>
      </c>
      <c r="G83" s="19">
        <v>531554</v>
      </c>
      <c r="H83" s="19">
        <v>555358</v>
      </c>
      <c r="I83" s="19">
        <v>583726</v>
      </c>
      <c r="J83" s="19">
        <v>605188</v>
      </c>
      <c r="K83" s="19">
        <v>625775</v>
      </c>
      <c r="L83" s="19">
        <v>637465</v>
      </c>
      <c r="M83" s="19">
        <v>644618</v>
      </c>
      <c r="N83" s="19">
        <v>657966</v>
      </c>
      <c r="O83" s="19">
        <v>678885</v>
      </c>
      <c r="P83" s="19">
        <v>665900</v>
      </c>
      <c r="Q83" s="19">
        <v>655626</v>
      </c>
      <c r="R83" s="20">
        <v>-1.5428743054512695E-2</v>
      </c>
      <c r="S83" s="20">
        <v>2.8489407261575117E-2</v>
      </c>
      <c r="T83" s="21"/>
      <c r="U83" s="19"/>
    </row>
    <row r="84" spans="1:21" ht="12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21" ht="12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U85" s="16"/>
    </row>
    <row r="86" spans="1:21" ht="12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U86" s="16"/>
    </row>
    <row r="87" spans="1:21" ht="12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U87" s="16"/>
    </row>
    <row r="88" spans="1:21" ht="12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U88" s="16"/>
    </row>
    <row r="89" spans="1:21" ht="12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U89" s="16"/>
    </row>
    <row r="90" spans="1:21" ht="12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U90" s="16"/>
    </row>
    <row r="91" spans="1:21" ht="12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U91" s="16"/>
    </row>
    <row r="92" spans="1:21" ht="12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U92" s="16"/>
    </row>
    <row r="93" spans="1:21" ht="12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U93" s="16"/>
    </row>
    <row r="94" spans="1:21" ht="12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U94" s="16"/>
    </row>
    <row r="95" spans="1:21" ht="12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U95" s="16"/>
    </row>
    <row r="96" spans="1:21" ht="12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U96" s="16"/>
    </row>
    <row r="97" spans="1:21" ht="12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U97" s="16"/>
    </row>
    <row r="98" spans="1:21" ht="12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U98" s="16"/>
    </row>
    <row r="99" spans="1:21" ht="12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U99" s="16"/>
    </row>
    <row r="100" spans="1:21" ht="12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U100" s="16"/>
    </row>
    <row r="101" spans="1:21" ht="12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U101" s="16"/>
    </row>
    <row r="102" spans="1:21" ht="12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U102" s="16"/>
    </row>
    <row r="103" spans="1:21" ht="12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U103" s="16"/>
    </row>
    <row r="104" spans="1:21" ht="12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U104" s="16"/>
    </row>
    <row r="105" spans="1:21" ht="12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U105" s="16"/>
    </row>
    <row r="106" spans="1:21" ht="12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U106" s="16"/>
    </row>
    <row r="107" spans="1:21" ht="12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U107" s="16"/>
    </row>
    <row r="108" spans="1:21" ht="12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U108" s="16"/>
    </row>
    <row r="109" spans="1:21" ht="12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U109" s="16"/>
    </row>
    <row r="110" spans="1:21" ht="12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U110" s="16"/>
    </row>
    <row r="111" spans="1:21" ht="12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U111" s="16"/>
    </row>
    <row r="112" spans="1:21" ht="12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U112" s="16"/>
    </row>
    <row r="113" spans="1:21" ht="12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U113" s="16"/>
    </row>
    <row r="114" spans="1:21" ht="12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U114" s="16"/>
    </row>
    <row r="115" spans="1:21" ht="12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U115" s="16"/>
    </row>
    <row r="116" spans="1:21" ht="12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U116" s="16"/>
    </row>
    <row r="117" spans="1:21" ht="12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U117" s="16"/>
    </row>
    <row r="118" spans="1:21" ht="12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U118" s="16"/>
    </row>
    <row r="119" spans="1:21" ht="12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U119" s="16"/>
    </row>
    <row r="120" spans="1:21" ht="12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U120" s="16"/>
    </row>
    <row r="121" spans="1:21" ht="12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U121" s="16"/>
    </row>
    <row r="122" spans="1:21" ht="12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U122" s="16"/>
    </row>
    <row r="123" spans="1:21" ht="12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U123" s="16"/>
    </row>
    <row r="124" spans="1:21" ht="12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U124" s="16"/>
    </row>
    <row r="125" spans="1:21" ht="12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U125" s="16"/>
    </row>
    <row r="126" spans="1:21" ht="12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U126" s="16"/>
    </row>
    <row r="127" spans="1:21" ht="12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U127" s="16"/>
    </row>
    <row r="128" spans="1:21" ht="12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U128" s="16"/>
    </row>
    <row r="129" spans="1:21" ht="12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U129" s="16"/>
    </row>
    <row r="130" spans="1:21" ht="12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U130" s="16"/>
    </row>
    <row r="131" spans="1:21" ht="12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U131" s="16"/>
    </row>
    <row r="132" spans="1:21" ht="12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U132" s="16"/>
    </row>
    <row r="133" spans="1:21" ht="12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U133" s="16"/>
    </row>
    <row r="134" spans="1:21" ht="12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U134" s="16"/>
    </row>
    <row r="135" spans="1:21" ht="12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U135" s="16"/>
    </row>
    <row r="136" spans="1:21" ht="12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U136" s="16"/>
    </row>
    <row r="137" spans="1:21" ht="12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U137" s="16"/>
    </row>
    <row r="138" spans="1:21" ht="12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U138" s="16"/>
    </row>
    <row r="139" spans="1:21" ht="12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U139" s="16"/>
    </row>
    <row r="140" spans="1:21" ht="12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U140" s="16"/>
    </row>
    <row r="141" spans="1:21" ht="12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U141" s="16"/>
    </row>
    <row r="142" spans="1:21" ht="12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U142" s="16"/>
    </row>
    <row r="143" spans="1:21" ht="12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U143" s="16"/>
    </row>
    <row r="144" spans="1:21" ht="12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U144" s="16"/>
    </row>
    <row r="145" spans="1:21" ht="12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U145" s="16"/>
    </row>
    <row r="146" spans="1:21" ht="12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U146" s="16"/>
    </row>
    <row r="147" spans="1:21" ht="12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U147" s="16"/>
    </row>
    <row r="148" spans="1:21" ht="12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U148" s="16"/>
    </row>
    <row r="149" spans="1:21" ht="12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U149" s="16"/>
    </row>
    <row r="150" spans="1:21" ht="12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U150" s="16"/>
    </row>
    <row r="151" spans="1:21" ht="12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U151" s="16"/>
    </row>
    <row r="152" spans="1:21" ht="12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U152" s="16"/>
    </row>
    <row r="153" spans="1:21" ht="12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U153" s="16"/>
    </row>
    <row r="154" spans="1:21" ht="12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U154" s="16"/>
    </row>
    <row r="155" spans="1:21" ht="12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U155" s="16"/>
    </row>
    <row r="156" spans="1:21" ht="12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U156" s="16"/>
    </row>
    <row r="157" spans="1:21" ht="12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U157" s="16"/>
    </row>
    <row r="158" spans="1:21" ht="12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U158" s="16"/>
    </row>
    <row r="159" spans="1:21" ht="12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U159" s="16"/>
    </row>
    <row r="160" spans="1:21" ht="12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U160" s="16"/>
    </row>
    <row r="161" spans="1:21" ht="12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U161" s="16"/>
    </row>
    <row r="162" spans="1:21" ht="12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U162" s="16"/>
    </row>
    <row r="163" spans="1:21" ht="12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U163" s="16"/>
    </row>
    <row r="164" spans="1:21" ht="12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U164" s="16"/>
    </row>
    <row r="165" spans="1:21" ht="12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U165" s="16"/>
    </row>
    <row r="166" spans="1:21" ht="12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U166" s="16"/>
    </row>
    <row r="167" spans="1:21" ht="12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U167" s="16"/>
    </row>
  </sheetData>
  <mergeCells count="2">
    <mergeCell ref="R2:S2"/>
    <mergeCell ref="I1:J1"/>
  </mergeCells>
  <phoneticPr fontId="0" type="noConversion"/>
  <hyperlinks>
    <hyperlink ref="I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L129"/>
  <sheetViews>
    <sheetView tabSelected="1" topLeftCell="A85" zoomScale="125" zoomScaleNormal="125" workbookViewId="0">
      <selection activeCell="E2" sqref="E2"/>
    </sheetView>
  </sheetViews>
  <sheetFormatPr defaultColWidth="0" defaultRowHeight="12" customHeight="1" zeroHeight="1"/>
  <cols>
    <col min="1" max="12" width="10" style="28" customWidth="1"/>
    <col min="13" max="16384" width="11" style="28" hidden="1"/>
  </cols>
  <sheetData>
    <row r="1" spans="1:11" ht="30" customHeight="1">
      <c r="A1" s="26" t="s">
        <v>434</v>
      </c>
      <c r="E1" s="55"/>
      <c r="J1" s="295" t="s">
        <v>69</v>
      </c>
      <c r="K1" s="295"/>
    </row>
    <row r="2" spans="1:11" s="174" customFormat="1" ht="24" customHeight="1">
      <c r="B2" s="175" t="s">
        <v>435</v>
      </c>
      <c r="C2" s="175" t="s">
        <v>436</v>
      </c>
      <c r="D2" s="175" t="s">
        <v>437</v>
      </c>
      <c r="E2" s="175" t="s">
        <v>438</v>
      </c>
      <c r="F2" s="175" t="s">
        <v>439</v>
      </c>
      <c r="G2" s="176"/>
    </row>
    <row r="3" spans="1:11" ht="12" customHeight="1">
      <c r="A3" s="56">
        <v>36678</v>
      </c>
      <c r="B3" s="39">
        <v>6.9881605728000729E-2</v>
      </c>
      <c r="C3" s="46">
        <v>4.4848822411045708E-2</v>
      </c>
      <c r="D3" s="46">
        <v>6.5670797307788353E-2</v>
      </c>
      <c r="E3" s="57"/>
      <c r="F3" s="58"/>
      <c r="G3" s="42"/>
      <c r="J3" s="295" t="s">
        <v>8</v>
      </c>
      <c r="K3" s="295"/>
    </row>
    <row r="4" spans="1:11" ht="12" customHeight="1">
      <c r="A4" s="56">
        <v>36770</v>
      </c>
      <c r="B4" s="39">
        <v>5.6550711700970036E-2</v>
      </c>
      <c r="C4" s="46">
        <v>4.6113443981681268E-2</v>
      </c>
      <c r="D4" s="46">
        <v>5.4815974735928918E-2</v>
      </c>
      <c r="E4" s="57"/>
      <c r="F4" s="58"/>
      <c r="G4" s="42"/>
      <c r="J4" s="295"/>
      <c r="K4" s="295"/>
    </row>
    <row r="5" spans="1:11" ht="12" customHeight="1">
      <c r="A5" s="56">
        <v>36861</v>
      </c>
      <c r="B5" s="39">
        <v>4.8371757163195195E-2</v>
      </c>
      <c r="C5" s="46">
        <v>5.5539366582326277E-2</v>
      </c>
      <c r="D5" s="46">
        <v>4.9561189149501361E-2</v>
      </c>
      <c r="E5" s="57"/>
      <c r="F5" s="57"/>
      <c r="G5" s="42"/>
    </row>
    <row r="6" spans="1:11" ht="12" customHeight="1">
      <c r="A6" s="56">
        <v>36951</v>
      </c>
      <c r="B6" s="39">
        <v>5.6612434618705798E-2</v>
      </c>
      <c r="C6" s="46">
        <v>4.1397353919898849E-2</v>
      </c>
      <c r="D6" s="46">
        <v>5.4093307096829468E-2</v>
      </c>
      <c r="E6" s="57"/>
      <c r="F6" s="57"/>
      <c r="G6" s="42"/>
    </row>
    <row r="7" spans="1:11" ht="12" customHeight="1">
      <c r="A7" s="56">
        <v>37043</v>
      </c>
      <c r="B7" s="39">
        <v>5.9913078669762143E-2</v>
      </c>
      <c r="C7" s="46">
        <v>3.3783157336136016E-2</v>
      </c>
      <c r="D7" s="46">
        <v>5.5603598987718605E-2</v>
      </c>
      <c r="E7" s="57"/>
      <c r="F7" s="57"/>
      <c r="G7" s="42"/>
    </row>
    <row r="8" spans="1:11" ht="12" customHeight="1">
      <c r="A8" s="56">
        <v>37135</v>
      </c>
      <c r="B8" s="39">
        <v>4.8617421379911097E-2</v>
      </c>
      <c r="C8" s="46">
        <v>5.9163313121722405E-2</v>
      </c>
      <c r="D8" s="46">
        <v>5.0355751291893736E-2</v>
      </c>
      <c r="E8" s="57"/>
      <c r="F8" s="57"/>
      <c r="G8" s="42"/>
    </row>
    <row r="9" spans="1:11" ht="12" customHeight="1">
      <c r="A9" s="56">
        <v>37226</v>
      </c>
      <c r="B9" s="39">
        <v>5.3434976595616135E-2</v>
      </c>
      <c r="C9" s="46">
        <v>4.1033318201503022E-2</v>
      </c>
      <c r="D9" s="46">
        <v>5.1365256013451432E-2</v>
      </c>
      <c r="E9" s="57"/>
      <c r="F9" s="57"/>
      <c r="G9" s="42"/>
    </row>
    <row r="10" spans="1:11" ht="12" customHeight="1">
      <c r="A10" s="56">
        <v>37316</v>
      </c>
      <c r="B10" s="39">
        <v>4.9615476152040872E-2</v>
      </c>
      <c r="C10" s="46">
        <v>6.5492066873022781E-2</v>
      </c>
      <c r="D10" s="46">
        <v>5.2212467817857711E-2</v>
      </c>
      <c r="E10" s="57"/>
      <c r="F10" s="57"/>
      <c r="G10" s="42"/>
    </row>
    <row r="11" spans="1:11" ht="12" customHeight="1">
      <c r="A11" s="56">
        <v>37408</v>
      </c>
      <c r="B11" s="39">
        <v>3.4330216973516459E-2</v>
      </c>
      <c r="C11" s="46">
        <v>7.8430056145836646E-2</v>
      </c>
      <c r="D11" s="46">
        <v>4.145304290095253E-2</v>
      </c>
      <c r="E11" s="57"/>
      <c r="F11" s="57"/>
      <c r="G11" s="42"/>
    </row>
    <row r="12" spans="1:11" ht="12" customHeight="1">
      <c r="A12" s="56">
        <v>37500</v>
      </c>
      <c r="B12" s="39">
        <v>3.561938706836254E-2</v>
      </c>
      <c r="C12" s="46">
        <v>6.7470443716323825E-2</v>
      </c>
      <c r="D12" s="46">
        <v>4.09135737431785E-2</v>
      </c>
      <c r="E12" s="57"/>
      <c r="F12" s="57"/>
      <c r="G12" s="42"/>
    </row>
    <row r="13" spans="1:11" ht="12" customHeight="1">
      <c r="A13" s="56">
        <v>37591</v>
      </c>
      <c r="B13" s="39">
        <v>2.7066996698996704E-2</v>
      </c>
      <c r="C13" s="46">
        <v>7.701758147636717E-2</v>
      </c>
      <c r="D13" s="46">
        <v>3.532135923251456E-2</v>
      </c>
      <c r="E13" s="57"/>
      <c r="F13" s="57"/>
      <c r="G13" s="42"/>
    </row>
    <row r="14" spans="1:11" ht="12" customHeight="1">
      <c r="A14" s="56">
        <v>37681</v>
      </c>
      <c r="B14" s="39">
        <v>2.0086275932033049E-2</v>
      </c>
      <c r="C14" s="46">
        <v>6.9879333216343653E-2</v>
      </c>
      <c r="D14" s="46">
        <v>2.8333900360046238E-2</v>
      </c>
      <c r="E14" s="57"/>
      <c r="F14" s="57"/>
      <c r="G14" s="42"/>
    </row>
    <row r="15" spans="1:11" ht="12" customHeight="1">
      <c r="A15" s="56">
        <v>37773</v>
      </c>
      <c r="B15" s="39">
        <v>2.375878778440077E-2</v>
      </c>
      <c r="C15" s="46">
        <v>6.6297655591047722E-2</v>
      </c>
      <c r="D15" s="46">
        <v>3.0873437815346572E-2</v>
      </c>
      <c r="E15" s="57"/>
      <c r="F15" s="57"/>
      <c r="G15" s="42"/>
    </row>
    <row r="16" spans="1:11" ht="12" customHeight="1">
      <c r="A16" s="56">
        <v>37865</v>
      </c>
      <c r="B16" s="39">
        <v>3.0285450677562276E-2</v>
      </c>
      <c r="C16" s="46">
        <v>5.5837907872440473E-2</v>
      </c>
      <c r="D16" s="46">
        <v>3.464106345077278E-2</v>
      </c>
      <c r="E16" s="57"/>
      <c r="F16" s="57"/>
      <c r="G16" s="42"/>
    </row>
    <row r="17" spans="1:7" ht="12" customHeight="1">
      <c r="A17" s="56">
        <v>37956</v>
      </c>
      <c r="B17" s="39">
        <v>2.6091383690589831E-2</v>
      </c>
      <c r="C17" s="46">
        <v>6.2411344645898481E-2</v>
      </c>
      <c r="D17" s="46">
        <v>3.2334996376676362E-2</v>
      </c>
      <c r="E17" s="57"/>
      <c r="F17" s="57"/>
      <c r="G17" s="42"/>
    </row>
    <row r="18" spans="1:7" ht="12" customHeight="1">
      <c r="A18" s="56">
        <v>38047</v>
      </c>
      <c r="B18" s="39">
        <v>3.2067511380602154E-2</v>
      </c>
      <c r="C18" s="46">
        <v>6.2801410707366223E-2</v>
      </c>
      <c r="D18" s="46">
        <v>3.7363882310077257E-2</v>
      </c>
      <c r="E18" s="57"/>
      <c r="F18" s="57"/>
      <c r="G18" s="42"/>
    </row>
    <row r="19" spans="1:7" ht="12" customHeight="1">
      <c r="A19" s="56">
        <v>38139</v>
      </c>
      <c r="B19" s="39">
        <v>2.6440565667402049E-2</v>
      </c>
      <c r="C19" s="46">
        <v>5.9751852368335356E-2</v>
      </c>
      <c r="D19" s="46">
        <v>3.2203346838398428E-2</v>
      </c>
      <c r="E19" s="57"/>
      <c r="F19" s="57"/>
      <c r="G19" s="42"/>
    </row>
    <row r="20" spans="1:7" ht="12" customHeight="1">
      <c r="A20" s="56">
        <v>38231</v>
      </c>
      <c r="B20" s="39">
        <v>2.4024776703365669E-2</v>
      </c>
      <c r="C20" s="46">
        <v>5.1622827585338982E-2</v>
      </c>
      <c r="D20" s="46">
        <v>2.8825454335225764E-2</v>
      </c>
      <c r="E20" s="57"/>
      <c r="F20" s="57"/>
      <c r="G20" s="42"/>
    </row>
    <row r="21" spans="1:7" ht="12" customHeight="1">
      <c r="A21" s="56">
        <v>38322</v>
      </c>
      <c r="B21" s="39">
        <v>3.1529861566266471E-2</v>
      </c>
      <c r="C21" s="46">
        <v>4.9141510276708988E-2</v>
      </c>
      <c r="D21" s="46">
        <v>3.4645611861955805E-2</v>
      </c>
      <c r="E21" s="57"/>
      <c r="F21" s="57"/>
      <c r="G21" s="42"/>
    </row>
    <row r="22" spans="1:7" ht="12" customHeight="1">
      <c r="A22" s="56">
        <v>38412</v>
      </c>
      <c r="B22" s="39">
        <v>2.9804612582625234E-2</v>
      </c>
      <c r="C22" s="46">
        <v>4.8305386131469952E-2</v>
      </c>
      <c r="D22" s="46">
        <v>3.3071029492452109E-2</v>
      </c>
      <c r="E22" s="57"/>
      <c r="F22" s="57"/>
      <c r="G22" s="42"/>
    </row>
    <row r="23" spans="1:7" ht="12" customHeight="1">
      <c r="A23" s="56">
        <v>38504</v>
      </c>
      <c r="B23" s="39">
        <v>3.4836252894292707E-2</v>
      </c>
      <c r="C23" s="46">
        <v>2.9911899141136233E-2</v>
      </c>
      <c r="D23" s="46">
        <v>3.396161379946383E-2</v>
      </c>
      <c r="E23" s="57"/>
      <c r="F23" s="57"/>
      <c r="G23" s="42"/>
    </row>
    <row r="24" spans="1:7" ht="12" customHeight="1">
      <c r="A24" s="56">
        <v>38596</v>
      </c>
      <c r="B24" s="39">
        <v>3.9990165684015366E-2</v>
      </c>
      <c r="C24" s="46">
        <v>3.364511814829152E-2</v>
      </c>
      <c r="D24" s="57">
        <v>3.8861988488038124E-2</v>
      </c>
      <c r="E24" s="57"/>
      <c r="F24" s="57"/>
      <c r="G24" s="59"/>
    </row>
    <row r="25" spans="1:7" ht="12" customHeight="1">
      <c r="A25" s="56">
        <v>38687</v>
      </c>
      <c r="B25" s="39">
        <v>4.5272347684011338E-2</v>
      </c>
      <c r="C25" s="46">
        <v>3.8643490735786434E-2</v>
      </c>
      <c r="D25" s="57">
        <v>4.4083178276313806E-2</v>
      </c>
      <c r="E25" s="57"/>
      <c r="F25" s="57"/>
      <c r="G25" s="59"/>
    </row>
    <row r="26" spans="1:7" ht="12" customHeight="1">
      <c r="A26" s="56">
        <v>38777</v>
      </c>
      <c r="B26" s="39">
        <v>3.9058275239960638E-2</v>
      </c>
      <c r="C26" s="46">
        <v>3.9251495669028857E-2</v>
      </c>
      <c r="D26" s="57">
        <v>3.9092892477203378E-2</v>
      </c>
      <c r="E26" s="57"/>
      <c r="F26" s="57"/>
      <c r="G26" s="59"/>
    </row>
    <row r="27" spans="1:7" ht="12" customHeight="1">
      <c r="A27" s="56">
        <v>38869</v>
      </c>
      <c r="B27" s="39">
        <v>5.4231466031968711E-2</v>
      </c>
      <c r="C27" s="46">
        <v>4.0366748894566928E-2</v>
      </c>
      <c r="D27" s="57">
        <v>5.1778529476523616E-2</v>
      </c>
      <c r="E27" s="57"/>
      <c r="F27" s="57"/>
      <c r="G27" s="59"/>
    </row>
    <row r="28" spans="1:7" ht="12" customHeight="1">
      <c r="A28" s="56">
        <v>38961</v>
      </c>
      <c r="B28" s="39">
        <v>5.5617584158937694E-2</v>
      </c>
      <c r="C28" s="46">
        <v>4.7287346391358343E-2</v>
      </c>
      <c r="D28" s="57">
        <v>5.4143869388245669E-2</v>
      </c>
      <c r="E28" s="57"/>
      <c r="F28" s="57"/>
      <c r="G28" s="59"/>
    </row>
    <row r="29" spans="1:7" ht="12" customHeight="1">
      <c r="A29" s="56">
        <v>39052</v>
      </c>
      <c r="B29" s="39">
        <v>7.3453186974942852E-2</v>
      </c>
      <c r="C29" s="46">
        <v>4.1673565601055396E-2</v>
      </c>
      <c r="D29" s="57">
        <v>6.7781853236039025E-2</v>
      </c>
      <c r="E29" s="57"/>
      <c r="F29" s="57"/>
      <c r="G29" s="59"/>
    </row>
    <row r="30" spans="1:7" ht="12" customHeight="1">
      <c r="A30" s="56">
        <v>39142</v>
      </c>
      <c r="B30" s="39">
        <v>9.886710479955596E-2</v>
      </c>
      <c r="C30" s="46">
        <v>4.5790693950926276E-2</v>
      </c>
      <c r="D30" s="57">
        <v>8.9356520630737846E-2</v>
      </c>
      <c r="E30" s="57"/>
      <c r="F30" s="57"/>
      <c r="G30" s="59"/>
    </row>
    <row r="31" spans="1:7" ht="12" customHeight="1">
      <c r="A31" s="56">
        <v>39234</v>
      </c>
      <c r="B31" s="39">
        <v>0.10796059158934246</v>
      </c>
      <c r="C31" s="46">
        <v>6.1633067694349508E-2</v>
      </c>
      <c r="D31" s="57">
        <v>9.9853285823505278E-2</v>
      </c>
      <c r="E31" s="57"/>
      <c r="F31" s="57"/>
      <c r="G31" s="59"/>
    </row>
    <row r="32" spans="1:7" ht="12" customHeight="1">
      <c r="A32" s="56">
        <v>39326</v>
      </c>
      <c r="B32" s="39">
        <v>0.1262494795039919</v>
      </c>
      <c r="C32" s="46">
        <v>6.080002619128555E-2</v>
      </c>
      <c r="D32" s="57">
        <v>0.11474603157149188</v>
      </c>
      <c r="E32" s="57"/>
      <c r="F32" s="57"/>
      <c r="G32" s="59"/>
    </row>
    <row r="33" spans="1:7" ht="12" customHeight="1">
      <c r="A33" s="56">
        <v>39417</v>
      </c>
      <c r="B33" s="39">
        <v>0.12405450115081851</v>
      </c>
      <c r="C33" s="46">
        <v>4.3874075349293884E-2</v>
      </c>
      <c r="D33" s="57">
        <v>0.110095512574228</v>
      </c>
      <c r="E33" s="57"/>
      <c r="F33" s="57"/>
      <c r="G33" s="59"/>
    </row>
    <row r="34" spans="1:7" ht="12" customHeight="1">
      <c r="A34" s="56">
        <v>39508</v>
      </c>
      <c r="B34" s="39">
        <v>0.12661124119477463</v>
      </c>
      <c r="C34" s="39">
        <v>4.6588078285266343E-2</v>
      </c>
      <c r="D34" s="57">
        <v>0.11284561111551206</v>
      </c>
      <c r="E34" s="57"/>
      <c r="F34" s="57"/>
      <c r="G34" s="59"/>
    </row>
    <row r="35" spans="1:7" ht="12" customHeight="1">
      <c r="A35" s="56">
        <v>39600</v>
      </c>
      <c r="B35" s="39">
        <v>0.13000620375091398</v>
      </c>
      <c r="C35" s="39">
        <v>5.2349780808929269E-2</v>
      </c>
      <c r="D35" s="57">
        <v>0.11688859942984364</v>
      </c>
      <c r="E35" s="57"/>
      <c r="F35" s="57"/>
      <c r="G35" s="59"/>
    </row>
    <row r="36" spans="1:7" ht="12" customHeight="1">
      <c r="A36" s="56">
        <v>39692</v>
      </c>
      <c r="B36" s="39">
        <v>0.12539256842337276</v>
      </c>
      <c r="C36" s="39">
        <v>5.6375619570549818E-2</v>
      </c>
      <c r="D36" s="57">
        <v>0.11384912575270056</v>
      </c>
      <c r="E36" s="57"/>
      <c r="F36" s="57"/>
      <c r="G36" s="59"/>
    </row>
    <row r="37" spans="1:7" ht="12" customHeight="1">
      <c r="A37" s="56">
        <v>39783</v>
      </c>
      <c r="B37" s="39">
        <v>0.10888170959552945</v>
      </c>
      <c r="C37" s="39">
        <v>7.3913117941470041E-2</v>
      </c>
      <c r="D37" s="57">
        <v>0.1031570258416814</v>
      </c>
      <c r="E37" s="57"/>
      <c r="F37" s="57"/>
      <c r="G37" s="59"/>
    </row>
    <row r="38" spans="1:7" ht="12" customHeight="1">
      <c r="A38" s="56">
        <v>39873</v>
      </c>
      <c r="B38" s="57">
        <v>8.9836682071028129E-2</v>
      </c>
      <c r="C38" s="57">
        <v>7.3580368946106534E-2</v>
      </c>
      <c r="D38" s="57">
        <v>7.591717039940904E-2</v>
      </c>
      <c r="E38" s="57"/>
      <c r="F38" s="57"/>
      <c r="G38" s="59"/>
    </row>
    <row r="39" spans="1:7" ht="12" customHeight="1">
      <c r="A39" s="56">
        <v>39965</v>
      </c>
      <c r="B39" s="57">
        <v>5.6573641291394416E-2</v>
      </c>
      <c r="C39" s="57">
        <v>5.7179220124213836E-2</v>
      </c>
      <c r="D39" s="57">
        <v>4.5699108483320705E-2</v>
      </c>
      <c r="E39" s="57"/>
      <c r="F39" s="57"/>
      <c r="G39" s="59"/>
    </row>
    <row r="40" spans="1:7" ht="12" customHeight="1">
      <c r="A40" s="56">
        <v>40057</v>
      </c>
      <c r="B40" s="57">
        <v>3.5837098143820745E-2</v>
      </c>
      <c r="C40" s="57">
        <v>4.6059047984755574E-2</v>
      </c>
      <c r="D40" s="57">
        <v>2.6684988238983465E-2</v>
      </c>
      <c r="E40" s="57"/>
      <c r="F40" s="57"/>
      <c r="G40" s="59"/>
    </row>
    <row r="41" spans="1:7" ht="12" customHeight="1">
      <c r="A41" s="56">
        <v>40148</v>
      </c>
      <c r="B41" s="57">
        <v>4.4512615752242413E-2</v>
      </c>
      <c r="C41" s="57">
        <v>5.604384880302038E-2</v>
      </c>
      <c r="D41" s="57">
        <v>3.5481699954253543E-2</v>
      </c>
      <c r="E41" s="57"/>
      <c r="F41" s="57"/>
      <c r="G41" s="59"/>
    </row>
    <row r="42" spans="1:7" ht="12" customHeight="1">
      <c r="A42" s="56">
        <v>40238</v>
      </c>
      <c r="B42" s="57">
        <v>4.3865069182502214E-2</v>
      </c>
      <c r="C42" s="57">
        <v>6.4929798916110837E-2</v>
      </c>
      <c r="D42" s="57">
        <v>4.7221927081614989E-2</v>
      </c>
      <c r="E42" s="57"/>
      <c r="F42" s="57"/>
      <c r="G42" s="59"/>
    </row>
    <row r="43" spans="1:7" ht="12" customHeight="1">
      <c r="A43" s="56">
        <v>40330</v>
      </c>
      <c r="B43" s="57">
        <v>5.1586283246486397E-2</v>
      </c>
      <c r="C43" s="57">
        <v>8.1467400923623368E-2</v>
      </c>
      <c r="D43" s="57">
        <v>5.6332703787978611E-2</v>
      </c>
      <c r="E43" s="57"/>
      <c r="F43" s="57"/>
      <c r="G43" s="59"/>
    </row>
    <row r="44" spans="1:7" ht="12" customHeight="1">
      <c r="A44" s="56">
        <v>40422</v>
      </c>
      <c r="B44" s="57">
        <v>5.631535938587251E-2</v>
      </c>
      <c r="C44" s="57">
        <v>7.0691123577423687E-2</v>
      </c>
      <c r="D44" s="57">
        <v>5.8608980190389737E-2</v>
      </c>
      <c r="E44" s="57"/>
      <c r="F44" s="57"/>
      <c r="G44" s="59"/>
    </row>
    <row r="45" spans="1:7" ht="12" customHeight="1">
      <c r="A45" s="56">
        <v>40513</v>
      </c>
      <c r="B45" s="57">
        <v>5.0490841374471129E-2</v>
      </c>
      <c r="C45" s="57">
        <v>6.744777302662186E-2</v>
      </c>
      <c r="D45" s="57">
        <v>5.3211612803375496E-2</v>
      </c>
      <c r="E45" s="57"/>
      <c r="F45" s="57"/>
      <c r="G45" s="59"/>
    </row>
    <row r="46" spans="1:7" ht="12" customHeight="1">
      <c r="A46" s="56">
        <v>40603</v>
      </c>
      <c r="B46" s="57">
        <v>3.9413101674235396E-2</v>
      </c>
      <c r="C46" s="57">
        <v>6.638279895471455E-2</v>
      </c>
      <c r="D46" s="57">
        <v>4.3783644602374938E-2</v>
      </c>
      <c r="E46" s="57"/>
      <c r="F46" s="57"/>
      <c r="G46" s="39"/>
    </row>
    <row r="47" spans="1:7" ht="12" customHeight="1">
      <c r="A47" s="56">
        <v>40695</v>
      </c>
      <c r="B47" s="57">
        <v>4.4114612319538393E-2</v>
      </c>
      <c r="C47" s="57">
        <v>4.6889910245269339E-2</v>
      </c>
      <c r="D47" s="57">
        <v>4.4364579517532921E-2</v>
      </c>
      <c r="E47" s="57"/>
      <c r="F47" s="57"/>
    </row>
    <row r="48" spans="1:7" ht="12" customHeight="1">
      <c r="A48" s="56">
        <v>40787</v>
      </c>
      <c r="B48" s="57">
        <v>4.1548719615180252E-2</v>
      </c>
      <c r="C48" s="57">
        <v>5.9933139339645169E-2</v>
      </c>
      <c r="D48" s="57">
        <v>4.4207097372252147E-2</v>
      </c>
      <c r="E48" s="57"/>
      <c r="F48" s="57"/>
    </row>
    <row r="49" spans="1:9" ht="12" customHeight="1">
      <c r="A49" s="56">
        <v>40878</v>
      </c>
      <c r="B49" s="57">
        <v>2.9313352821923155E-2</v>
      </c>
      <c r="C49" s="57">
        <v>5.0330347907008077E-2</v>
      </c>
      <c r="D49" s="57">
        <v>2.9356958282641843E-2</v>
      </c>
      <c r="E49" s="57"/>
      <c r="F49" s="57"/>
    </row>
    <row r="50" spans="1:9" ht="12" customHeight="1">
      <c r="A50" s="56">
        <v>40969</v>
      </c>
      <c r="B50" s="57">
        <v>3.0069544045423502E-2</v>
      </c>
      <c r="C50" s="57">
        <v>4.6268728796090564E-2</v>
      </c>
      <c r="D50" s="57">
        <v>3.0350277706469253E-2</v>
      </c>
      <c r="E50" s="57"/>
      <c r="F50" s="57"/>
    </row>
    <row r="51" spans="1:9" ht="12" customHeight="1">
      <c r="A51" s="56">
        <v>41061</v>
      </c>
      <c r="B51" s="57">
        <v>1.5949524769531154E-2</v>
      </c>
      <c r="C51" s="57">
        <v>2.8893088331897632E-2</v>
      </c>
      <c r="D51" s="57">
        <v>1.7748800759533889E-2</v>
      </c>
      <c r="E51" s="57"/>
      <c r="F51" s="57"/>
    </row>
    <row r="52" spans="1:9" ht="12" customHeight="1">
      <c r="A52" s="56">
        <v>41153</v>
      </c>
      <c r="B52" s="57">
        <v>1.9072776083735032E-3</v>
      </c>
      <c r="C52" s="57">
        <v>1.8800161777906332E-2</v>
      </c>
      <c r="D52" s="57">
        <v>4.4145122909091672E-3</v>
      </c>
      <c r="E52" s="57"/>
      <c r="F52" s="57"/>
    </row>
    <row r="53" spans="1:9" ht="12" customHeight="1">
      <c r="A53" s="56">
        <v>41244</v>
      </c>
      <c r="B53" s="57">
        <v>4.8856814076889687E-3</v>
      </c>
      <c r="C53" s="57">
        <v>1.5221918124087797E-2</v>
      </c>
      <c r="D53" s="57">
        <v>9.169994770299672E-3</v>
      </c>
      <c r="E53" s="57"/>
      <c r="F53" s="57"/>
      <c r="H53" s="51"/>
      <c r="I53" s="54"/>
    </row>
    <row r="54" spans="1:9" ht="12" customHeight="1">
      <c r="A54" s="56">
        <v>41334</v>
      </c>
      <c r="B54" s="57">
        <v>1.2798042301535473E-2</v>
      </c>
      <c r="C54" s="57">
        <v>8.4154324113878687E-3</v>
      </c>
      <c r="D54" s="57">
        <v>1.3626757391315136E-2</v>
      </c>
      <c r="E54" s="57"/>
      <c r="F54" s="57"/>
      <c r="H54" s="51"/>
      <c r="I54" s="54"/>
    </row>
    <row r="55" spans="1:9" ht="12" customHeight="1">
      <c r="A55" s="56">
        <v>41426</v>
      </c>
      <c r="B55" s="57">
        <v>1.6052509843240026E-2</v>
      </c>
      <c r="C55" s="57">
        <v>1.2114263284390692E-2</v>
      </c>
      <c r="D55" s="57">
        <v>1.5714104973137522E-2</v>
      </c>
      <c r="E55" s="57"/>
      <c r="F55" s="57"/>
      <c r="H55" s="51"/>
      <c r="I55" s="54"/>
    </row>
    <row r="56" spans="1:9" ht="12" customHeight="1">
      <c r="A56" s="56">
        <v>41518</v>
      </c>
      <c r="B56" s="57">
        <v>2.1030837845765316E-2</v>
      </c>
      <c r="C56" s="57">
        <v>1.7959396833292285E-2</v>
      </c>
      <c r="D56" s="57">
        <v>2.0616651475725778E-2</v>
      </c>
      <c r="E56" s="57"/>
      <c r="F56" s="57"/>
      <c r="H56" s="51"/>
      <c r="I56" s="54"/>
    </row>
    <row r="57" spans="1:9" ht="12" customHeight="1">
      <c r="A57" s="56">
        <v>41609</v>
      </c>
      <c r="B57" s="57">
        <v>2.4040974618218414E-2</v>
      </c>
      <c r="C57" s="57">
        <v>1.9636778937900168E-2</v>
      </c>
      <c r="D57" s="57">
        <v>2.3609689801504352E-2</v>
      </c>
      <c r="E57" s="57"/>
      <c r="F57" s="57"/>
      <c r="H57" s="51"/>
      <c r="I57" s="54"/>
    </row>
    <row r="58" spans="1:9" ht="12" customHeight="1">
      <c r="A58" s="56">
        <v>41699</v>
      </c>
      <c r="B58" s="57">
        <v>1.7591603258249489E-2</v>
      </c>
      <c r="C58" s="57">
        <v>1.6952369838091563E-2</v>
      </c>
      <c r="D58" s="57">
        <v>1.8007188826397291E-2</v>
      </c>
      <c r="E58" s="57"/>
      <c r="F58" s="57"/>
      <c r="H58" s="51"/>
      <c r="I58" s="54"/>
    </row>
    <row r="59" spans="1:9" ht="12" customHeight="1">
      <c r="A59" s="56">
        <v>41791</v>
      </c>
      <c r="B59" s="57">
        <v>1.6437637949576533E-2</v>
      </c>
      <c r="C59" s="57">
        <v>3.6931732208554502E-2</v>
      </c>
      <c r="D59" s="57">
        <v>1.9849699250550579E-2</v>
      </c>
      <c r="E59" s="57"/>
      <c r="F59" s="57"/>
      <c r="H59" s="51"/>
      <c r="I59" s="54"/>
    </row>
    <row r="60" spans="1:9" ht="12" customHeight="1">
      <c r="A60" s="56">
        <v>41883</v>
      </c>
      <c r="B60" s="57">
        <v>2.4027510200816504E-2</v>
      </c>
      <c r="C60" s="57">
        <v>2.428982448625927E-2</v>
      </c>
      <c r="D60" s="57">
        <v>2.4582043501052864E-2</v>
      </c>
      <c r="E60" s="57"/>
      <c r="F60" s="57"/>
      <c r="H60" s="51"/>
      <c r="I60" s="54"/>
    </row>
    <row r="61" spans="1:9" ht="12" customHeight="1">
      <c r="A61" s="56">
        <v>41974</v>
      </c>
      <c r="B61" s="57">
        <v>1.8967654544773893E-2</v>
      </c>
      <c r="C61" s="57">
        <v>1.2414317216290938E-2</v>
      </c>
      <c r="D61" s="57">
        <v>1.8458973102744691E-2</v>
      </c>
      <c r="E61" s="57"/>
      <c r="F61" s="57"/>
      <c r="H61" s="51"/>
      <c r="I61" s="54"/>
    </row>
    <row r="62" spans="1:9" ht="12" customHeight="1">
      <c r="A62" s="56">
        <v>42064</v>
      </c>
      <c r="B62" s="57">
        <v>2.1316143685569555E-2</v>
      </c>
      <c r="C62" s="57">
        <v>2.2420242892676079E-2</v>
      </c>
      <c r="D62" s="57">
        <v>2.206802592592827E-2</v>
      </c>
      <c r="E62" s="57"/>
      <c r="F62" s="57"/>
      <c r="H62" s="51"/>
      <c r="I62" s="54"/>
    </row>
    <row r="63" spans="1:9" ht="12" customHeight="1">
      <c r="A63" s="56">
        <v>42156</v>
      </c>
      <c r="B63" s="57">
        <v>2.2868989562266018E-2</v>
      </c>
      <c r="C63" s="57">
        <v>8.5763746693461318E-3</v>
      </c>
      <c r="D63" s="57">
        <v>2.1017466924087902E-2</v>
      </c>
      <c r="E63" s="57">
        <f t="shared" ref="E63:E102" si="0">AVERAGE($B$64:$B$103)</f>
        <v>4.2441000295330523E-2</v>
      </c>
      <c r="F63" s="57">
        <f t="shared" ref="F63:F102" si="1">AVERAGE($C$64:$C$103)</f>
        <v>5.0579595296608618E-2</v>
      </c>
      <c r="H63" s="51"/>
      <c r="I63" s="54"/>
    </row>
    <row r="64" spans="1:9" ht="12" customHeight="1">
      <c r="A64" s="56">
        <v>42248</v>
      </c>
      <c r="B64" s="57">
        <v>2.7758039306768678E-2</v>
      </c>
      <c r="C64" s="57">
        <v>2.8073302164667524E-2</v>
      </c>
      <c r="D64" s="57">
        <v>2.8441802262367588E-2</v>
      </c>
      <c r="E64" s="57">
        <f t="shared" si="0"/>
        <v>4.2441000295330523E-2</v>
      </c>
      <c r="F64" s="57">
        <f t="shared" si="1"/>
        <v>5.0579595296608618E-2</v>
      </c>
      <c r="H64" s="51"/>
      <c r="I64" s="54"/>
    </row>
    <row r="65" spans="1:9" ht="12" customHeight="1">
      <c r="A65" s="56">
        <v>42339</v>
      </c>
      <c r="B65" s="57">
        <v>3.0081764557774004E-2</v>
      </c>
      <c r="C65" s="57">
        <v>2.8721501363603297E-2</v>
      </c>
      <c r="D65" s="57">
        <v>3.0493890097189835E-2</v>
      </c>
      <c r="E65" s="57">
        <f t="shared" si="0"/>
        <v>4.2441000295330523E-2</v>
      </c>
      <c r="F65" s="57">
        <f t="shared" si="1"/>
        <v>5.0579595296608618E-2</v>
      </c>
      <c r="H65" s="51"/>
      <c r="I65" s="54"/>
    </row>
    <row r="66" spans="1:9" ht="12" customHeight="1">
      <c r="A66" s="56">
        <v>42430</v>
      </c>
      <c r="B66" s="57">
        <v>3.2562592054377726E-2</v>
      </c>
      <c r="C66" s="57">
        <v>2.3153558391871387E-2</v>
      </c>
      <c r="D66" s="57">
        <v>3.1674013089870501E-2</v>
      </c>
      <c r="E66" s="57">
        <f t="shared" si="0"/>
        <v>4.2441000295330523E-2</v>
      </c>
      <c r="F66" s="57">
        <f t="shared" si="1"/>
        <v>5.0579595296608618E-2</v>
      </c>
      <c r="H66" s="51"/>
      <c r="I66" s="54"/>
    </row>
    <row r="67" spans="1:9" ht="12" customHeight="1">
      <c r="A67" s="56">
        <v>42522</v>
      </c>
      <c r="B67" s="57">
        <v>3.5955962155404864E-2</v>
      </c>
      <c r="C67" s="57">
        <v>2.4342745861733128E-2</v>
      </c>
      <c r="D67" s="57">
        <v>3.4934181986345125E-2</v>
      </c>
      <c r="E67" s="57">
        <f t="shared" si="0"/>
        <v>4.2441000295330523E-2</v>
      </c>
      <c r="F67" s="57">
        <f t="shared" si="1"/>
        <v>5.0579595296608618E-2</v>
      </c>
      <c r="H67" s="51"/>
      <c r="I67" s="54"/>
    </row>
    <row r="68" spans="1:9" ht="12" customHeight="1">
      <c r="A68" s="56">
        <v>42614</v>
      </c>
      <c r="B68" s="57">
        <v>3.5884950385544512E-2</v>
      </c>
      <c r="C68" s="57">
        <v>1.7365447352761132E-2</v>
      </c>
      <c r="D68" s="57">
        <v>3.3682717277173646E-2</v>
      </c>
      <c r="E68" s="57">
        <f t="shared" si="0"/>
        <v>4.2441000295330523E-2</v>
      </c>
      <c r="F68" s="57">
        <f t="shared" si="1"/>
        <v>5.0579595296608618E-2</v>
      </c>
      <c r="H68" s="51"/>
      <c r="I68" s="54"/>
    </row>
    <row r="69" spans="1:9" ht="12" customHeight="1">
      <c r="A69" s="56">
        <v>42705</v>
      </c>
      <c r="B69" s="57">
        <v>3.8348305442216013E-2</v>
      </c>
      <c r="C69" s="57">
        <v>2.8174678040737033E-2</v>
      </c>
      <c r="D69" s="57">
        <v>3.7495385269938897E-2</v>
      </c>
      <c r="E69" s="57">
        <f t="shared" si="0"/>
        <v>4.2441000295330523E-2</v>
      </c>
      <c r="F69" s="57">
        <f t="shared" si="1"/>
        <v>5.0579595296608618E-2</v>
      </c>
      <c r="H69" s="51"/>
      <c r="I69" s="54"/>
    </row>
    <row r="70" spans="1:9" ht="12" customHeight="1">
      <c r="A70" s="56">
        <v>42795</v>
      </c>
      <c r="B70" s="57">
        <v>3.8072142018090283E-2</v>
      </c>
      <c r="C70" s="57">
        <v>2.0690354530474409E-2</v>
      </c>
      <c r="D70" s="57">
        <v>3.6037011512653594E-2</v>
      </c>
      <c r="E70" s="57">
        <f t="shared" si="0"/>
        <v>4.2441000295330523E-2</v>
      </c>
      <c r="F70" s="57">
        <f t="shared" si="1"/>
        <v>5.0579595296608618E-2</v>
      </c>
      <c r="H70" s="51"/>
      <c r="I70" s="54"/>
    </row>
    <row r="71" spans="1:9" ht="12" customHeight="1">
      <c r="A71" s="56">
        <v>42887</v>
      </c>
      <c r="B71" s="57">
        <v>4.2417738851050935E-2</v>
      </c>
      <c r="C71" s="57">
        <v>3.0464708987204547E-2</v>
      </c>
      <c r="D71" s="57">
        <v>4.1262727806866017E-2</v>
      </c>
      <c r="E71" s="57">
        <f t="shared" si="0"/>
        <v>4.2441000295330523E-2</v>
      </c>
      <c r="F71" s="57">
        <f t="shared" si="1"/>
        <v>5.0579595296608618E-2</v>
      </c>
      <c r="H71" s="51"/>
      <c r="I71" s="54"/>
    </row>
    <row r="72" spans="1:9" ht="12" customHeight="1">
      <c r="A72" s="56">
        <v>42979</v>
      </c>
      <c r="B72" s="57">
        <v>3.481997185290564E-2</v>
      </c>
      <c r="C72" s="57">
        <v>3.0213520095140334E-2</v>
      </c>
      <c r="D72" s="57">
        <v>3.4400740237092498E-2</v>
      </c>
      <c r="E72" s="57">
        <f t="shared" si="0"/>
        <v>4.2441000295330523E-2</v>
      </c>
      <c r="F72" s="57">
        <f t="shared" si="1"/>
        <v>5.0579595296608618E-2</v>
      </c>
      <c r="H72" s="51"/>
      <c r="I72" s="54"/>
    </row>
    <row r="73" spans="1:9" ht="12" customHeight="1">
      <c r="A73" s="56">
        <v>43070</v>
      </c>
      <c r="B73" s="39">
        <v>4.4589890434098889E-2</v>
      </c>
      <c r="C73" s="39">
        <v>2.6483647050447257E-2</v>
      </c>
      <c r="D73" s="39">
        <v>4.2024765314510271E-2</v>
      </c>
      <c r="E73" s="57">
        <f t="shared" si="0"/>
        <v>4.2441000295330523E-2</v>
      </c>
      <c r="F73" s="57">
        <f t="shared" si="1"/>
        <v>5.0579595296608618E-2</v>
      </c>
      <c r="H73" s="51"/>
      <c r="I73" s="54"/>
    </row>
    <row r="74" spans="1:9" ht="12" customHeight="1">
      <c r="A74" s="56">
        <v>43160</v>
      </c>
      <c r="B74" s="39">
        <v>4.1806809926355548E-2</v>
      </c>
      <c r="C74" s="39">
        <v>3.1997959122185948E-2</v>
      </c>
      <c r="D74" s="39">
        <v>4.0618775956931197E-2</v>
      </c>
      <c r="E74" s="57">
        <f t="shared" si="0"/>
        <v>4.2441000295330523E-2</v>
      </c>
      <c r="F74" s="57">
        <f t="shared" si="1"/>
        <v>5.0579595296608618E-2</v>
      </c>
      <c r="H74" s="51"/>
      <c r="I74" s="54"/>
    </row>
    <row r="75" spans="1:9" ht="12" customHeight="1">
      <c r="A75" s="56">
        <v>43252</v>
      </c>
      <c r="B75" s="39">
        <v>2.9444895592276366E-2</v>
      </c>
      <c r="C75" s="39">
        <v>3.2311218640477257E-2</v>
      </c>
      <c r="D75" s="39">
        <v>2.9879697892492674E-2</v>
      </c>
      <c r="E75" s="57">
        <f t="shared" si="0"/>
        <v>4.2441000295330523E-2</v>
      </c>
      <c r="F75" s="57">
        <f t="shared" si="1"/>
        <v>5.0579595296608618E-2</v>
      </c>
      <c r="H75" s="51"/>
      <c r="I75" s="54"/>
    </row>
    <row r="76" spans="1:9" ht="12" customHeight="1">
      <c r="A76" s="56">
        <v>43344</v>
      </c>
      <c r="B76" s="39">
        <v>3.1853432749368471E-2</v>
      </c>
      <c r="C76" s="39">
        <v>3.6662296625100232E-2</v>
      </c>
      <c r="D76" s="39">
        <v>3.2621987299650268E-2</v>
      </c>
      <c r="E76" s="57">
        <f t="shared" si="0"/>
        <v>4.2441000295330523E-2</v>
      </c>
      <c r="F76" s="57">
        <f t="shared" si="1"/>
        <v>5.0579595296608618E-2</v>
      </c>
      <c r="H76" s="51"/>
      <c r="I76" s="54"/>
    </row>
    <row r="77" spans="1:9" ht="12" customHeight="1">
      <c r="A77" s="56">
        <v>43435</v>
      </c>
      <c r="B77" s="39">
        <v>2.0489448336052707E-2</v>
      </c>
      <c r="C77" s="39">
        <v>5.3038830210039967E-2</v>
      </c>
      <c r="D77" s="39">
        <v>2.5081259560111757E-2</v>
      </c>
      <c r="E77" s="57">
        <f t="shared" si="0"/>
        <v>4.2441000295330523E-2</v>
      </c>
      <c r="F77" s="57">
        <f t="shared" si="1"/>
        <v>5.0579595296608618E-2</v>
      </c>
      <c r="H77" s="51"/>
      <c r="I77" s="54"/>
    </row>
    <row r="78" spans="1:9" ht="12" customHeight="1">
      <c r="A78" s="56">
        <v>43525</v>
      </c>
      <c r="B78" s="39">
        <v>1.8263693871793274E-2</v>
      </c>
      <c r="C78" s="39">
        <v>5.5732289503349852E-2</v>
      </c>
      <c r="D78" s="39">
        <v>2.3016577460958976E-2</v>
      </c>
      <c r="E78" s="57">
        <f t="shared" si="0"/>
        <v>4.2441000295330523E-2</v>
      </c>
      <c r="F78" s="57">
        <f t="shared" si="1"/>
        <v>5.0579595296608618E-2</v>
      </c>
      <c r="H78" s="51"/>
      <c r="I78" s="54"/>
    </row>
    <row r="79" spans="1:9" ht="12" customHeight="1">
      <c r="A79" s="56">
        <v>43617</v>
      </c>
      <c r="B79" s="39">
        <v>1.7772094699553431E-2</v>
      </c>
      <c r="C79" s="39">
        <v>5.3997557180684108E-2</v>
      </c>
      <c r="D79" s="39">
        <v>2.2318419249601318E-2</v>
      </c>
      <c r="E79" s="57">
        <f t="shared" si="0"/>
        <v>4.2441000295330523E-2</v>
      </c>
      <c r="F79" s="57">
        <f t="shared" si="1"/>
        <v>5.0579595296608618E-2</v>
      </c>
      <c r="H79" s="51"/>
      <c r="I79" s="54"/>
    </row>
    <row r="80" spans="1:9" ht="12" customHeight="1">
      <c r="A80" s="56">
        <v>43709</v>
      </c>
      <c r="B80" s="39">
        <v>9.2443367767838236E-3</v>
      </c>
      <c r="C80" s="39">
        <v>5.1616984455324477E-2</v>
      </c>
      <c r="D80" s="39">
        <v>1.4469932775067251E-2</v>
      </c>
      <c r="E80" s="57">
        <f t="shared" si="0"/>
        <v>4.2441000295330523E-2</v>
      </c>
      <c r="F80" s="57">
        <f t="shared" si="1"/>
        <v>5.0579595296608618E-2</v>
      </c>
      <c r="H80" s="51"/>
      <c r="I80" s="54"/>
    </row>
    <row r="81" spans="1:9" ht="12" customHeight="1">
      <c r="A81" s="56">
        <v>43800</v>
      </c>
      <c r="B81" s="39">
        <v>1.2517388115297123E-2</v>
      </c>
      <c r="C81" s="39">
        <v>3.9018902791390975E-2</v>
      </c>
      <c r="D81" s="39">
        <v>1.5470086124778515E-2</v>
      </c>
      <c r="E81" s="57">
        <f t="shared" si="0"/>
        <v>4.2441000295330523E-2</v>
      </c>
      <c r="F81" s="57">
        <f t="shared" si="1"/>
        <v>5.0579595296608618E-2</v>
      </c>
      <c r="H81" s="51"/>
      <c r="I81" s="54"/>
    </row>
    <row r="82" spans="1:9" ht="12" customHeight="1">
      <c r="A82" s="56">
        <v>43891</v>
      </c>
      <c r="B82" s="39">
        <v>1.5048065640179464E-2</v>
      </c>
      <c r="C82" s="39">
        <v>3.5578704485668355E-2</v>
      </c>
      <c r="D82" s="39">
        <v>1.7163617747193438E-2</v>
      </c>
      <c r="E82" s="57">
        <f t="shared" si="0"/>
        <v>4.2441000295330523E-2</v>
      </c>
      <c r="F82" s="57">
        <f t="shared" si="1"/>
        <v>5.0579595296608618E-2</v>
      </c>
      <c r="H82" s="51"/>
      <c r="I82" s="54"/>
    </row>
    <row r="83" spans="1:9" ht="12" customHeight="1">
      <c r="A83" s="56">
        <v>43983</v>
      </c>
      <c r="B83" s="39">
        <v>-4.0203974702797129E-2</v>
      </c>
      <c r="C83" s="39">
        <v>2.7654700195081983E-2</v>
      </c>
      <c r="D83" s="39">
        <v>-3.1626898722080243E-2</v>
      </c>
      <c r="E83" s="57">
        <f t="shared" si="0"/>
        <v>4.2441000295330523E-2</v>
      </c>
      <c r="F83" s="57">
        <f t="shared" si="1"/>
        <v>5.0579595296608618E-2</v>
      </c>
      <c r="H83" s="51"/>
      <c r="I83" s="54"/>
    </row>
    <row r="84" spans="1:9" ht="12" customHeight="1">
      <c r="A84" s="56">
        <v>44075</v>
      </c>
      <c r="B84" s="39">
        <v>-4.7431850820832344E-2</v>
      </c>
      <c r="C84" s="39">
        <v>3.6310016126454236E-2</v>
      </c>
      <c r="D84" s="39">
        <v>-1.712500779740278E-2</v>
      </c>
      <c r="E84" s="57">
        <f t="shared" si="0"/>
        <v>4.2441000295330523E-2</v>
      </c>
      <c r="F84" s="57">
        <f t="shared" si="1"/>
        <v>5.0579595296608618E-2</v>
      </c>
      <c r="H84" s="51"/>
      <c r="I84" s="54"/>
    </row>
    <row r="85" spans="1:9" ht="12" customHeight="1">
      <c r="A85" s="56">
        <v>44166</v>
      </c>
      <c r="B85" s="39">
        <v>-6.2423137199264511E-2</v>
      </c>
      <c r="C85" s="39">
        <v>5.8700599429176936E-2</v>
      </c>
      <c r="D85" s="39">
        <v>-4.609825776998755E-2</v>
      </c>
      <c r="E85" s="57">
        <f t="shared" si="0"/>
        <v>4.2441000295330523E-2</v>
      </c>
      <c r="F85" s="57">
        <f t="shared" si="1"/>
        <v>5.0579595296608618E-2</v>
      </c>
      <c r="H85" s="51"/>
      <c r="I85" s="54"/>
    </row>
    <row r="86" spans="1:9" ht="12" customHeight="1">
      <c r="A86" s="56">
        <v>44256</v>
      </c>
      <c r="B86" s="39">
        <v>-7.7179839801413852E-2</v>
      </c>
      <c r="C86" s="39">
        <v>6.0741871952867177E-2</v>
      </c>
      <c r="D86" s="39">
        <v>-5.875449690419754E-2</v>
      </c>
      <c r="E86" s="57">
        <f t="shared" si="0"/>
        <v>4.2441000295330523E-2</v>
      </c>
      <c r="F86" s="57">
        <f t="shared" si="1"/>
        <v>5.0579595296608618E-2</v>
      </c>
      <c r="H86" s="51"/>
      <c r="I86" s="54"/>
    </row>
    <row r="87" spans="1:9" ht="12" customHeight="1">
      <c r="A87" s="56">
        <v>44348</v>
      </c>
      <c r="B87" s="39">
        <v>-3.0419038788375485E-2</v>
      </c>
      <c r="C87" s="39">
        <v>9.2808776144236216E-2</v>
      </c>
      <c r="D87" s="39">
        <v>-1.3413075293981169E-2</v>
      </c>
      <c r="E87" s="57">
        <f t="shared" si="0"/>
        <v>4.2441000295330523E-2</v>
      </c>
      <c r="F87" s="57">
        <f t="shared" si="1"/>
        <v>5.0579595296608618E-2</v>
      </c>
      <c r="H87" s="51"/>
      <c r="I87" s="54"/>
    </row>
    <row r="88" spans="1:9" ht="12" customHeight="1">
      <c r="A88" s="56">
        <v>44440</v>
      </c>
      <c r="B88" s="39">
        <v>-1.1973076260425874E-2</v>
      </c>
      <c r="C88" s="39">
        <v>0.10093358349744519</v>
      </c>
      <c r="D88" s="39">
        <v>-1.6215834664377038E-2</v>
      </c>
      <c r="E88" s="57">
        <f t="shared" si="0"/>
        <v>4.2441000295330523E-2</v>
      </c>
      <c r="F88" s="57">
        <f t="shared" si="1"/>
        <v>5.0579595296608618E-2</v>
      </c>
      <c r="H88" s="51"/>
      <c r="I88" s="54"/>
    </row>
    <row r="89" spans="1:9" ht="12" customHeight="1">
      <c r="A89" s="56">
        <v>44531</v>
      </c>
      <c r="B89" s="39">
        <v>7.8388889137541717E-3</v>
      </c>
      <c r="C89" s="39">
        <v>8.7011164044006106E-2</v>
      </c>
      <c r="D89" s="39">
        <v>1.8251982986596582E-2</v>
      </c>
      <c r="E89" s="57">
        <f t="shared" si="0"/>
        <v>4.2441000295330523E-2</v>
      </c>
      <c r="F89" s="57">
        <f t="shared" si="1"/>
        <v>5.0579595296608618E-2</v>
      </c>
      <c r="H89" s="51"/>
      <c r="I89" s="54"/>
    </row>
    <row r="90" spans="1:9" ht="12" customHeight="1">
      <c r="A90" s="56">
        <v>44621</v>
      </c>
      <c r="B90" s="39">
        <v>4.0233022982454125E-2</v>
      </c>
      <c r="C90" s="39">
        <v>0.10072821591263148</v>
      </c>
      <c r="D90" s="39">
        <v>4.7908034303562719E-2</v>
      </c>
      <c r="E90" s="57">
        <f t="shared" si="0"/>
        <v>4.2441000295330523E-2</v>
      </c>
      <c r="F90" s="57">
        <f t="shared" si="1"/>
        <v>5.0579595296608618E-2</v>
      </c>
      <c r="H90" s="51"/>
      <c r="I90" s="54"/>
    </row>
    <row r="91" spans="1:9" ht="12" customHeight="1">
      <c r="A91" s="56">
        <v>44713</v>
      </c>
      <c r="B91" s="46">
        <v>7.7272288346527773E-2</v>
      </c>
      <c r="C91" s="39">
        <v>8.8728285094207049E-2</v>
      </c>
      <c r="D91" s="39">
        <v>7.7447640240726701E-2</v>
      </c>
      <c r="E91" s="57">
        <f t="shared" si="0"/>
        <v>4.2441000295330523E-2</v>
      </c>
      <c r="F91" s="57">
        <f t="shared" si="1"/>
        <v>5.0579595296608618E-2</v>
      </c>
      <c r="H91" s="51"/>
      <c r="I91" s="54"/>
    </row>
    <row r="92" spans="1:9" ht="12" customHeight="1">
      <c r="A92" s="56">
        <v>44805</v>
      </c>
      <c r="B92" s="46">
        <v>9.9596795948784012E-2</v>
      </c>
      <c r="C92" s="39">
        <v>7.4226335312186142E-2</v>
      </c>
      <c r="D92" s="39">
        <v>9.4454015831119564E-2</v>
      </c>
      <c r="E92" s="57">
        <f t="shared" si="0"/>
        <v>4.2441000295330523E-2</v>
      </c>
      <c r="F92" s="57">
        <f t="shared" si="1"/>
        <v>5.0579595296608618E-2</v>
      </c>
      <c r="H92" s="51"/>
      <c r="I92" s="54"/>
    </row>
    <row r="93" spans="1:9" ht="12" customHeight="1">
      <c r="A93" s="56">
        <v>44896</v>
      </c>
      <c r="B93" s="39">
        <v>0.1177884902450026</v>
      </c>
      <c r="C93" s="39">
        <v>7.1651597223005181E-2</v>
      </c>
      <c r="D93" s="39">
        <v>0.10971087344731623</v>
      </c>
      <c r="E93" s="57">
        <f t="shared" si="0"/>
        <v>4.2441000295330523E-2</v>
      </c>
      <c r="F93" s="57">
        <f t="shared" si="1"/>
        <v>5.0579595296608618E-2</v>
      </c>
    </row>
    <row r="94" spans="1:9" ht="12" customHeight="1">
      <c r="A94" s="56">
        <v>44986</v>
      </c>
      <c r="B94" s="39">
        <v>0.14621631928269352</v>
      </c>
      <c r="C94" s="39">
        <v>6.3033413246503134E-2</v>
      </c>
      <c r="D94" s="39">
        <v>0.13294211258541067</v>
      </c>
      <c r="E94" s="57">
        <f t="shared" si="0"/>
        <v>4.2441000295330523E-2</v>
      </c>
      <c r="F94" s="57">
        <f t="shared" si="1"/>
        <v>5.0579595296608618E-2</v>
      </c>
    </row>
    <row r="95" spans="1:9" ht="12" customHeight="1">
      <c r="A95" s="56">
        <v>45078</v>
      </c>
      <c r="B95" s="39">
        <v>0.15662130054463863</v>
      </c>
      <c r="C95" s="39">
        <v>5.4357459298109534E-2</v>
      </c>
      <c r="D95" s="39">
        <v>0.14118772120351442</v>
      </c>
      <c r="E95" s="57">
        <f t="shared" si="0"/>
        <v>4.2441000295330523E-2</v>
      </c>
      <c r="F95" s="57">
        <f t="shared" si="1"/>
        <v>5.0579595296608618E-2</v>
      </c>
    </row>
    <row r="96" spans="1:9" ht="12" customHeight="1">
      <c r="A96" s="56">
        <v>45170</v>
      </c>
      <c r="B96" s="39">
        <v>0.15810602644934368</v>
      </c>
      <c r="C96" s="39">
        <v>5.3026469062478432E-2</v>
      </c>
      <c r="D96" s="39">
        <v>0.14264362888437709</v>
      </c>
      <c r="E96" s="57">
        <f t="shared" si="0"/>
        <v>4.2441000295330523E-2</v>
      </c>
      <c r="F96" s="57">
        <f t="shared" si="1"/>
        <v>5.0579595296608618E-2</v>
      </c>
    </row>
    <row r="97" spans="1:6" ht="12" customHeight="1">
      <c r="A97" s="56">
        <v>45261</v>
      </c>
      <c r="B97" s="39">
        <v>0.15230479900791005</v>
      </c>
      <c r="C97" s="39">
        <v>4.8395002935150977E-2</v>
      </c>
      <c r="D97" s="39">
        <v>0.13739310997424758</v>
      </c>
      <c r="E97" s="57">
        <f t="shared" si="0"/>
        <v>4.2441000295330523E-2</v>
      </c>
      <c r="F97" s="57">
        <f t="shared" si="1"/>
        <v>5.0579595296608618E-2</v>
      </c>
    </row>
    <row r="98" spans="1:6" ht="12" customHeight="1">
      <c r="A98" s="56">
        <v>45352</v>
      </c>
      <c r="B98" s="46">
        <v>0.14556387789988534</v>
      </c>
      <c r="C98" s="39">
        <v>5.2641952259569358E-2</v>
      </c>
      <c r="D98" s="39">
        <v>0.13262954991420117</v>
      </c>
      <c r="E98" s="57">
        <f t="shared" si="0"/>
        <v>4.2441000295330523E-2</v>
      </c>
      <c r="F98" s="57">
        <f t="shared" si="1"/>
        <v>5.0579595296608618E-2</v>
      </c>
    </row>
    <row r="99" spans="1:6" ht="12" customHeight="1">
      <c r="A99" s="56">
        <v>45444</v>
      </c>
      <c r="B99" s="39">
        <v>0.1085972809316671</v>
      </c>
      <c r="C99" s="39">
        <v>6.0387407541337312E-2</v>
      </c>
      <c r="D99" s="39">
        <v>0.10209579348158693</v>
      </c>
      <c r="E99" s="57">
        <f t="shared" si="0"/>
        <v>4.2441000295330523E-2</v>
      </c>
      <c r="F99" s="57">
        <f t="shared" si="1"/>
        <v>5.0579595296608618E-2</v>
      </c>
    </row>
    <row r="100" spans="1:6" ht="12" customHeight="1">
      <c r="A100" s="56">
        <v>45536</v>
      </c>
      <c r="B100" s="46">
        <v>8.0129607081881105E-2</v>
      </c>
      <c r="C100" s="39">
        <v>6.8320092437706981E-2</v>
      </c>
      <c r="D100" s="39">
        <v>7.8476797925350228E-2</v>
      </c>
      <c r="E100" s="57">
        <f t="shared" si="0"/>
        <v>4.2441000295330523E-2</v>
      </c>
      <c r="F100" s="57">
        <f t="shared" si="1"/>
        <v>5.0579595296608618E-2</v>
      </c>
    </row>
    <row r="101" spans="1:6" ht="12" customHeight="1">
      <c r="A101" s="56">
        <v>45627</v>
      </c>
      <c r="B101" s="39">
        <v>5.858494176089013E-2</v>
      </c>
      <c r="C101" s="39">
        <v>6.5229075969038819E-2</v>
      </c>
      <c r="D101" s="39">
        <v>5.9224962515916912E-2</v>
      </c>
      <c r="E101" s="57">
        <f t="shared" si="0"/>
        <v>4.2441000295330523E-2</v>
      </c>
      <c r="F101" s="57">
        <f t="shared" si="1"/>
        <v>5.0579595296608618E-2</v>
      </c>
    </row>
    <row r="102" spans="1:6" ht="12" customHeight="1">
      <c r="A102" s="56">
        <v>45717</v>
      </c>
      <c r="B102" s="46">
        <v>3.6539337120031323E-2</v>
      </c>
      <c r="C102" s="39">
        <v>6.04414591363438E-2</v>
      </c>
      <c r="D102" s="39">
        <v>3.9061253163231058E-2</v>
      </c>
      <c r="E102" s="57">
        <f t="shared" si="0"/>
        <v>4.2441000295330523E-2</v>
      </c>
      <c r="F102" s="57">
        <f t="shared" si="1"/>
        <v>5.0579595296608618E-2</v>
      </c>
    </row>
    <row r="103" spans="1:6" ht="12" customHeight="1">
      <c r="A103" s="56">
        <v>45809</v>
      </c>
      <c r="B103" s="46">
        <v>2.494643010497466E-2</v>
      </c>
      <c r="C103" s="39">
        <v>5.0218128193947331E-2</v>
      </c>
      <c r="D103" s="39">
        <v>2.7604967805758829E-2</v>
      </c>
      <c r="E103" s="57">
        <f>AVERAGE($B$64:$B$103)</f>
        <v>4.2441000295330523E-2</v>
      </c>
      <c r="F103" s="57">
        <f>AVERAGE($C$64:$C$103)</f>
        <v>5.0579595296608618E-2</v>
      </c>
    </row>
    <row r="104" spans="1:6" ht="12" customHeight="1">
      <c r="A104" s="56"/>
      <c r="B104" s="46"/>
      <c r="C104" s="39"/>
      <c r="D104" s="39"/>
      <c r="E104" s="57"/>
      <c r="F104" s="57"/>
    </row>
    <row r="105" spans="1:6" ht="12" customHeight="1">
      <c r="A105" s="56"/>
      <c r="B105" s="46"/>
      <c r="C105" s="39"/>
      <c r="D105" s="39"/>
      <c r="E105" s="57"/>
      <c r="F105" s="57"/>
    </row>
    <row r="106" spans="1:6" ht="12" hidden="1" customHeight="1">
      <c r="A106" s="56"/>
      <c r="B106" s="46"/>
      <c r="C106" s="39"/>
      <c r="D106" s="39"/>
      <c r="E106" s="57"/>
      <c r="F106" s="57"/>
    </row>
    <row r="107" spans="1:6" ht="12" hidden="1" customHeight="1">
      <c r="A107" s="56"/>
      <c r="B107" s="46"/>
      <c r="C107" s="39"/>
      <c r="D107" s="39"/>
      <c r="E107" s="57"/>
      <c r="F107" s="57"/>
    </row>
    <row r="108" spans="1:6" ht="12" hidden="1" customHeight="1">
      <c r="A108" s="56"/>
      <c r="B108" s="46"/>
      <c r="C108" s="39"/>
      <c r="D108" s="39"/>
      <c r="E108" s="57"/>
      <c r="F108" s="57"/>
    </row>
    <row r="109" spans="1:6" ht="12" hidden="1" customHeight="1">
      <c r="A109" s="56"/>
      <c r="B109" s="46"/>
      <c r="C109" s="39"/>
      <c r="D109" s="39"/>
      <c r="E109" s="57"/>
      <c r="F109" s="57"/>
    </row>
    <row r="110" spans="1:6" ht="12" hidden="1" customHeight="1">
      <c r="A110" s="56"/>
      <c r="B110" s="46"/>
      <c r="C110" s="39"/>
      <c r="D110" s="39"/>
      <c r="E110" s="57"/>
      <c r="F110" s="57"/>
    </row>
    <row r="111" spans="1:6" ht="12" hidden="1" customHeight="1">
      <c r="A111" s="56"/>
      <c r="B111" s="46"/>
      <c r="C111" s="39"/>
      <c r="D111" s="39"/>
      <c r="E111" s="57"/>
      <c r="F111" s="57"/>
    </row>
    <row r="112" spans="1:6" ht="12" hidden="1" customHeight="1">
      <c r="A112" s="56"/>
      <c r="B112" s="46"/>
      <c r="C112" s="39"/>
      <c r="D112" s="39"/>
      <c r="E112" s="57"/>
      <c r="F112" s="57"/>
    </row>
    <row r="113" spans="1:6" ht="12" hidden="1" customHeight="1">
      <c r="A113" s="56"/>
      <c r="B113" s="46"/>
      <c r="C113" s="39"/>
      <c r="D113" s="39"/>
      <c r="E113" s="57"/>
      <c r="F113" s="57"/>
    </row>
    <row r="114" spans="1:6" ht="12" hidden="1" customHeight="1">
      <c r="A114" s="56"/>
      <c r="B114" s="46"/>
      <c r="C114" s="39"/>
      <c r="D114" s="39"/>
      <c r="E114" s="57"/>
      <c r="F114" s="57"/>
    </row>
    <row r="115" spans="1:6" ht="12" hidden="1" customHeight="1">
      <c r="A115" s="56"/>
      <c r="B115" s="46"/>
      <c r="C115" s="39"/>
      <c r="D115" s="39"/>
      <c r="E115" s="57"/>
      <c r="F115" s="57"/>
    </row>
    <row r="116" spans="1:6" ht="12" hidden="1" customHeight="1">
      <c r="A116" s="56"/>
      <c r="B116" s="46"/>
      <c r="C116" s="39"/>
      <c r="D116" s="39"/>
      <c r="E116" s="57"/>
      <c r="F116" s="57"/>
    </row>
    <row r="117" spans="1:6" ht="12" hidden="1" customHeight="1">
      <c r="A117" s="56"/>
      <c r="B117" s="46"/>
      <c r="C117" s="39"/>
      <c r="D117" s="39"/>
      <c r="E117" s="57"/>
      <c r="F117" s="57"/>
    </row>
    <row r="118" spans="1:6" ht="12" hidden="1" customHeight="1">
      <c r="A118" s="56"/>
      <c r="B118" s="46"/>
      <c r="C118" s="39"/>
      <c r="D118" s="39"/>
      <c r="E118" s="57"/>
      <c r="F118" s="57"/>
    </row>
    <row r="119" spans="1:6" ht="12" hidden="1" customHeight="1">
      <c r="A119" s="56"/>
      <c r="B119" s="46"/>
      <c r="C119" s="39"/>
      <c r="D119" s="39"/>
      <c r="E119" s="57"/>
      <c r="F119" s="57"/>
    </row>
    <row r="120" spans="1:6" ht="12" hidden="1" customHeight="1">
      <c r="A120" s="56"/>
      <c r="B120" s="46"/>
      <c r="C120" s="39"/>
      <c r="D120" s="39"/>
      <c r="E120" s="57"/>
      <c r="F120" s="57"/>
    </row>
    <row r="121" spans="1:6" ht="12" hidden="1" customHeight="1">
      <c r="A121" s="56"/>
      <c r="B121" s="46"/>
      <c r="C121" s="39"/>
      <c r="D121" s="39"/>
      <c r="E121" s="57"/>
      <c r="F121" s="57"/>
    </row>
    <row r="122" spans="1:6" ht="12" hidden="1" customHeight="1">
      <c r="A122" s="56"/>
      <c r="B122" s="46"/>
      <c r="C122" s="39"/>
      <c r="D122" s="39"/>
      <c r="E122" s="57"/>
      <c r="F122" s="57"/>
    </row>
    <row r="123" spans="1:6" ht="12" hidden="1" customHeight="1">
      <c r="A123" s="56"/>
      <c r="B123" s="46"/>
      <c r="C123" s="39"/>
      <c r="D123" s="39"/>
      <c r="E123" s="57"/>
      <c r="F123" s="57"/>
    </row>
    <row r="124" spans="1:6" ht="12" hidden="1" customHeight="1">
      <c r="A124" s="56"/>
      <c r="B124" s="46"/>
      <c r="C124" s="39"/>
      <c r="D124" s="39"/>
      <c r="E124" s="57"/>
      <c r="F124" s="57"/>
    </row>
    <row r="125" spans="1:6" ht="12" hidden="1" customHeight="1">
      <c r="A125" s="56"/>
      <c r="B125" s="46"/>
      <c r="C125" s="39"/>
      <c r="D125" s="39"/>
      <c r="E125" s="57"/>
      <c r="F125" s="57"/>
    </row>
    <row r="126" spans="1:6" ht="12" hidden="1" customHeight="1">
      <c r="A126" s="56"/>
      <c r="B126" s="46"/>
      <c r="C126" s="39"/>
      <c r="D126" s="39"/>
      <c r="E126" s="57"/>
      <c r="F126" s="57"/>
    </row>
    <row r="127" spans="1:6" ht="12" hidden="1" customHeight="1">
      <c r="A127" s="56"/>
      <c r="B127" s="46"/>
      <c r="C127" s="39"/>
      <c r="D127" s="39"/>
      <c r="E127" s="57"/>
      <c r="F127" s="57"/>
    </row>
    <row r="128" spans="1:6" ht="12" hidden="1" customHeight="1">
      <c r="A128" s="56"/>
      <c r="B128" s="46"/>
      <c r="C128" s="39"/>
      <c r="D128" s="39"/>
      <c r="E128" s="57"/>
      <c r="F128" s="57"/>
    </row>
    <row r="129" spans="1:6" ht="12" hidden="1" customHeight="1">
      <c r="A129" s="56"/>
      <c r="B129" s="46"/>
      <c r="C129" s="39"/>
      <c r="D129" s="39"/>
      <c r="E129" s="57"/>
      <c r="F129" s="57"/>
    </row>
  </sheetData>
  <mergeCells count="2">
    <mergeCell ref="J1:K1"/>
    <mergeCell ref="J3:K4"/>
  </mergeCells>
  <phoneticPr fontId="0" type="noConversion"/>
  <hyperlinks>
    <hyperlink ref="J1" location="Contents!A1" display="Contents page" xr:uid="{00000000-0004-0000-1B00-000000000000}"/>
    <hyperlink ref="J3:K4" location="'Figure 1'!A1" display="Figure 1" xr:uid="{92E07A6A-CE1D-454E-85D1-EB1EAB7ABBCE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28"/>
  <sheetViews>
    <sheetView zoomScale="125" zoomScaleNormal="125" workbookViewId="0"/>
  </sheetViews>
  <sheetFormatPr defaultColWidth="0" defaultRowHeight="18" customHeight="1" zeroHeight="1"/>
  <cols>
    <col min="1" max="1" width="32" style="5" customWidth="1"/>
    <col min="2" max="8" width="16" style="5" customWidth="1"/>
    <col min="9" max="15" width="0" style="71" hidden="1" customWidth="1"/>
    <col min="16" max="16384" width="16" style="71" hidden="1"/>
  </cols>
  <sheetData>
    <row r="1" spans="1:13" ht="30" customHeight="1">
      <c r="A1" s="17" t="s">
        <v>78</v>
      </c>
      <c r="G1" s="33" t="s">
        <v>69</v>
      </c>
    </row>
    <row r="2" spans="1:13" ht="18" customHeight="1">
      <c r="A2" s="17"/>
    </row>
    <row r="3" spans="1:13" s="208" customFormat="1" ht="36" customHeight="1">
      <c r="A3" s="76" t="s">
        <v>70</v>
      </c>
      <c r="B3" s="140" t="s">
        <v>71</v>
      </c>
      <c r="C3" s="140" t="s">
        <v>79</v>
      </c>
      <c r="D3" s="140" t="s">
        <v>72</v>
      </c>
      <c r="E3" s="140" t="s">
        <v>73</v>
      </c>
      <c r="F3" s="76"/>
      <c r="G3" s="76"/>
      <c r="H3" s="76"/>
    </row>
    <row r="4" spans="1:13" ht="18" customHeight="1">
      <c r="A4" s="17" t="s">
        <v>74</v>
      </c>
      <c r="B4" s="129">
        <v>570</v>
      </c>
      <c r="C4" s="130">
        <v>312.45155191909907</v>
      </c>
      <c r="D4" s="131">
        <v>-3.6621431151178108E-3</v>
      </c>
      <c r="E4" s="131">
        <v>2.494643010497466E-2</v>
      </c>
    </row>
    <row r="5" spans="1:13" ht="18" customHeight="1">
      <c r="A5" s="17" t="s">
        <v>75</v>
      </c>
      <c r="B5" s="129">
        <v>470</v>
      </c>
      <c r="C5" s="130">
        <v>338.66627409790169</v>
      </c>
      <c r="D5" s="131">
        <v>1.9712251417209892E-3</v>
      </c>
      <c r="E5" s="131">
        <v>5.0218128193947331E-2</v>
      </c>
    </row>
    <row r="6" spans="1:13" ht="18" customHeight="1">
      <c r="A6" s="17" t="s">
        <v>76</v>
      </c>
      <c r="B6" s="129">
        <v>550</v>
      </c>
      <c r="C6" s="130">
        <v>312.15565144392684</v>
      </c>
      <c r="D6" s="131">
        <v>-3.016124420546773E-3</v>
      </c>
      <c r="E6" s="131">
        <v>2.7604967805758829E-2</v>
      </c>
    </row>
    <row r="7" spans="1:13" ht="18" customHeight="1">
      <c r="B7" s="155" t="s">
        <v>77</v>
      </c>
    </row>
    <row r="8" spans="1:13" ht="18" customHeight="1">
      <c r="B8" s="155"/>
    </row>
    <row r="9" spans="1:13" ht="18" customHeight="1"/>
    <row r="12" spans="1:13" ht="18" hidden="1" customHeight="1">
      <c r="I12" s="5"/>
      <c r="J12" s="5"/>
      <c r="K12" s="5"/>
      <c r="L12" s="5"/>
      <c r="M12" s="5"/>
    </row>
    <row r="13" spans="1:13" ht="18" hidden="1" customHeight="1">
      <c r="I13" s="5"/>
      <c r="J13" s="5"/>
      <c r="K13" s="5"/>
      <c r="L13" s="5"/>
      <c r="M13" s="5"/>
    </row>
    <row r="14" spans="1:13" ht="18" hidden="1" customHeight="1">
      <c r="I14" s="5"/>
      <c r="J14" s="5"/>
      <c r="K14" s="5"/>
      <c r="L14" s="5"/>
      <c r="M14" s="5"/>
    </row>
    <row r="15" spans="1:13" ht="18" hidden="1" customHeight="1">
      <c r="I15" s="5"/>
      <c r="J15" s="5"/>
      <c r="K15" s="5"/>
      <c r="L15" s="5"/>
      <c r="M15" s="5"/>
    </row>
    <row r="16" spans="1:13" ht="18" hidden="1" customHeight="1">
      <c r="I16" s="5"/>
      <c r="J16" s="5"/>
      <c r="K16" s="5"/>
      <c r="L16" s="5"/>
      <c r="M16" s="5"/>
    </row>
    <row r="17" spans="9:13" ht="18" hidden="1" customHeight="1">
      <c r="I17" s="5"/>
      <c r="J17" s="5"/>
      <c r="K17" s="5"/>
      <c r="L17" s="5"/>
      <c r="M17" s="5"/>
    </row>
    <row r="18" spans="9:13" ht="18" hidden="1" customHeight="1">
      <c r="I18" s="5"/>
      <c r="J18" s="5"/>
      <c r="K18" s="5"/>
      <c r="L18" s="5"/>
      <c r="M18" s="5"/>
    </row>
    <row r="19" spans="9:13" ht="18" hidden="1" customHeight="1">
      <c r="I19" s="5"/>
      <c r="J19" s="5"/>
      <c r="K19" s="5"/>
      <c r="L19" s="5"/>
      <c r="M19" s="5"/>
    </row>
    <row r="20" spans="9:13" ht="18" hidden="1" customHeight="1">
      <c r="I20" s="5"/>
      <c r="J20" s="5"/>
      <c r="K20" s="5"/>
      <c r="L20" s="5"/>
      <c r="M20" s="5"/>
    </row>
    <row r="21" spans="9:13" ht="18" hidden="1" customHeight="1">
      <c r="I21" s="5"/>
      <c r="J21" s="5"/>
      <c r="K21" s="5"/>
      <c r="L21" s="5"/>
      <c r="M21" s="5"/>
    </row>
    <row r="22" spans="9:13" ht="18" hidden="1" customHeight="1">
      <c r="I22" s="5"/>
      <c r="J22" s="5"/>
      <c r="K22" s="5"/>
      <c r="L22" s="5"/>
      <c r="M22" s="5"/>
    </row>
    <row r="23" spans="9:13" ht="18" hidden="1" customHeight="1">
      <c r="I23" s="5"/>
      <c r="J23" s="5"/>
      <c r="K23" s="5"/>
      <c r="L23" s="5"/>
      <c r="M23" s="5"/>
    </row>
    <row r="24" spans="9:13" ht="18" hidden="1" customHeight="1">
      <c r="I24" s="5"/>
      <c r="J24" s="5"/>
      <c r="K24" s="5"/>
      <c r="L24" s="5"/>
      <c r="M24" s="5"/>
    </row>
    <row r="25" spans="9:13" ht="18" hidden="1" customHeight="1">
      <c r="I25" s="5"/>
      <c r="J25" s="5"/>
      <c r="K25" s="5"/>
      <c r="L25" s="5"/>
      <c r="M25" s="5"/>
    </row>
    <row r="26" spans="9:13" ht="18" hidden="1" customHeight="1">
      <c r="I26" s="5"/>
      <c r="J26" s="5"/>
      <c r="K26" s="5"/>
      <c r="L26" s="5"/>
      <c r="M26" s="5"/>
    </row>
    <row r="27" spans="9:13" ht="18" hidden="1" customHeight="1">
      <c r="I27" s="5"/>
      <c r="J27" s="5"/>
      <c r="K27" s="5"/>
      <c r="L27" s="5"/>
      <c r="M27" s="5"/>
    </row>
    <row r="28" spans="9:13" ht="18" hidden="1" customHeight="1">
      <c r="I28" s="5"/>
      <c r="J28" s="5"/>
      <c r="K28" s="5"/>
      <c r="L28" s="5"/>
      <c r="M28" s="5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XFC126"/>
  <sheetViews>
    <sheetView zoomScale="125" zoomScaleNormal="125" workbookViewId="0">
      <selection activeCell="B109" sqref="B109"/>
    </sheetView>
  </sheetViews>
  <sheetFormatPr defaultColWidth="0" defaultRowHeight="12" customHeight="1" zeroHeight="1"/>
  <cols>
    <col min="1" max="1" width="10.5703125" style="180" customWidth="1"/>
    <col min="2" max="11" width="10.5703125" style="27" customWidth="1"/>
    <col min="12" max="12" width="10.5703125" style="28" customWidth="1"/>
    <col min="13" max="15" width="10.5703125" style="27" customWidth="1"/>
    <col min="16" max="23" width="0" style="27" hidden="1"/>
    <col min="24" max="16383" width="11" style="27" hidden="1"/>
    <col min="16384" max="16384" width="0.42578125" style="27" hidden="1" customWidth="1"/>
  </cols>
  <sheetData>
    <row r="1" spans="1:16" ht="30" customHeight="1">
      <c r="A1" s="179" t="s">
        <v>440</v>
      </c>
      <c r="M1" s="295" t="s">
        <v>69</v>
      </c>
      <c r="N1" s="295"/>
    </row>
    <row r="2" spans="1:16" ht="14.1" customHeight="1">
      <c r="B2" s="301" t="s">
        <v>76</v>
      </c>
      <c r="C2" s="301"/>
      <c r="D2" s="301"/>
      <c r="E2" s="301"/>
      <c r="F2" s="29"/>
      <c r="G2" s="301" t="s">
        <v>441</v>
      </c>
      <c r="H2" s="301"/>
      <c r="I2" s="29"/>
      <c r="J2" s="301" t="s">
        <v>442</v>
      </c>
      <c r="K2" s="301"/>
    </row>
    <row r="3" spans="1:16" s="209" customFormat="1" ht="33" customHeight="1">
      <c r="A3" s="181"/>
      <c r="B3" s="219" t="s">
        <v>411</v>
      </c>
      <c r="C3" s="219" t="s">
        <v>443</v>
      </c>
      <c r="D3" s="219" t="s">
        <v>444</v>
      </c>
      <c r="E3" s="219" t="s">
        <v>445</v>
      </c>
      <c r="F3" s="219"/>
      <c r="G3" s="219" t="s">
        <v>411</v>
      </c>
      <c r="H3" s="219" t="s">
        <v>443</v>
      </c>
      <c r="I3" s="219"/>
      <c r="J3" s="219" t="s">
        <v>411</v>
      </c>
      <c r="K3" s="219" t="s">
        <v>443</v>
      </c>
      <c r="L3" s="220"/>
      <c r="M3" s="295" t="s">
        <v>24</v>
      </c>
      <c r="N3" s="295"/>
      <c r="O3" s="210"/>
      <c r="P3" s="210"/>
    </row>
    <row r="4" spans="1:16" ht="12" customHeight="1">
      <c r="A4" s="178">
        <v>36220</v>
      </c>
      <c r="B4" s="52">
        <v>248840</v>
      </c>
      <c r="G4" s="53">
        <v>197200</v>
      </c>
      <c r="H4" s="53"/>
      <c r="I4" s="53"/>
      <c r="J4" s="52">
        <v>51640</v>
      </c>
      <c r="K4" s="53"/>
      <c r="L4" s="53"/>
      <c r="N4" s="211"/>
      <c r="O4" s="211"/>
      <c r="P4" s="211"/>
    </row>
    <row r="5" spans="1:16" ht="12" customHeight="1">
      <c r="A5" s="178">
        <v>36312</v>
      </c>
      <c r="B5" s="52">
        <v>252936</v>
      </c>
      <c r="C5" s="46"/>
      <c r="G5" s="53">
        <v>200331</v>
      </c>
      <c r="H5" s="53"/>
      <c r="I5" s="53"/>
      <c r="J5" s="52">
        <v>52605</v>
      </c>
      <c r="K5" s="53"/>
      <c r="L5" s="53"/>
      <c r="N5" s="211"/>
      <c r="O5" s="211"/>
      <c r="P5" s="211"/>
    </row>
    <row r="6" spans="1:16" ht="12" customHeight="1">
      <c r="A6" s="178">
        <v>36404</v>
      </c>
      <c r="B6" s="52">
        <v>254783</v>
      </c>
      <c r="C6" s="46"/>
      <c r="G6" s="53">
        <v>201985</v>
      </c>
      <c r="H6" s="53"/>
      <c r="I6" s="53"/>
      <c r="J6" s="52">
        <v>52798</v>
      </c>
      <c r="K6" s="53"/>
      <c r="L6" s="53"/>
      <c r="N6" s="211"/>
      <c r="O6" s="211"/>
      <c r="P6" s="211"/>
    </row>
    <row r="7" spans="1:16" ht="12" customHeight="1">
      <c r="A7" s="178">
        <v>36495</v>
      </c>
      <c r="B7" s="52">
        <v>256569</v>
      </c>
      <c r="C7" s="46"/>
      <c r="G7" s="53">
        <v>203606</v>
      </c>
      <c r="H7" s="53"/>
      <c r="I7" s="53"/>
      <c r="J7" s="52">
        <v>52963</v>
      </c>
      <c r="K7" s="53"/>
      <c r="L7" s="53"/>
      <c r="N7" s="211"/>
      <c r="O7" s="211"/>
      <c r="P7" s="211"/>
    </row>
    <row r="8" spans="1:16" ht="12" customHeight="1">
      <c r="A8" s="178">
        <v>36586</v>
      </c>
      <c r="B8" s="52">
        <v>263613</v>
      </c>
      <c r="C8" s="46"/>
      <c r="G8" s="53">
        <v>209075</v>
      </c>
      <c r="H8" s="287">
        <f>(G8-G4)/G4</f>
        <v>6.0218052738336712E-2</v>
      </c>
      <c r="I8" s="53"/>
      <c r="J8" s="52">
        <v>54538</v>
      </c>
      <c r="K8" s="287">
        <f t="shared" ref="K8:K71" si="0">(J8-J4)/J4</f>
        <v>5.6119287374128579E-2</v>
      </c>
      <c r="L8" s="53"/>
      <c r="N8" s="211"/>
      <c r="O8" s="211"/>
      <c r="P8" s="211"/>
    </row>
    <row r="9" spans="1:16" ht="12" customHeight="1">
      <c r="A9" s="178">
        <v>36678</v>
      </c>
      <c r="B9" s="52">
        <v>265788</v>
      </c>
      <c r="C9" s="287">
        <f t="shared" ref="C9:C72" si="1">(B9-B5)/B5</f>
        <v>5.0811272416737829E-2</v>
      </c>
      <c r="D9" s="46"/>
      <c r="E9" s="46"/>
      <c r="F9" s="42"/>
      <c r="G9" s="53">
        <v>210943</v>
      </c>
      <c r="H9" s="287">
        <f>(G9-G5)/G5</f>
        <v>5.2972330792538352E-2</v>
      </c>
      <c r="I9" s="53"/>
      <c r="J9" s="52">
        <v>54845</v>
      </c>
      <c r="K9" s="287">
        <f t="shared" si="0"/>
        <v>4.2581503659347972E-2</v>
      </c>
      <c r="L9" s="53"/>
      <c r="N9" s="211"/>
      <c r="O9" s="211"/>
      <c r="P9" s="211"/>
    </row>
    <row r="10" spans="1:16" ht="12" customHeight="1">
      <c r="A10" s="178">
        <v>36770</v>
      </c>
      <c r="B10" s="52">
        <v>269893</v>
      </c>
      <c r="C10" s="287">
        <f t="shared" si="1"/>
        <v>5.9305369667520987E-2</v>
      </c>
      <c r="D10" s="46"/>
      <c r="E10" s="46"/>
      <c r="F10" s="42"/>
      <c r="G10" s="53">
        <v>214696</v>
      </c>
      <c r="H10" s="287">
        <f>(G10-G6)/G6</f>
        <v>6.2930415624922645E-2</v>
      </c>
      <c r="I10" s="50"/>
      <c r="J10" s="52">
        <v>55197</v>
      </c>
      <c r="K10" s="287">
        <f t="shared" si="0"/>
        <v>4.5437327171483771E-2</v>
      </c>
      <c r="L10" s="38"/>
      <c r="N10" s="211"/>
      <c r="O10" s="211"/>
      <c r="P10" s="211"/>
    </row>
    <row r="11" spans="1:16" ht="12" customHeight="1">
      <c r="A11" s="178">
        <v>36861</v>
      </c>
      <c r="B11" s="52">
        <v>271581</v>
      </c>
      <c r="C11" s="287">
        <f t="shared" si="1"/>
        <v>5.8510576102335045E-2</v>
      </c>
      <c r="D11" s="46"/>
      <c r="E11" s="46"/>
      <c r="F11" s="42"/>
      <c r="G11" s="53">
        <v>216813</v>
      </c>
      <c r="H11" s="287">
        <f t="shared" ref="H11:H54" si="2">(G11-G7)/G7</f>
        <v>6.4865475477147036E-2</v>
      </c>
      <c r="I11" s="50"/>
      <c r="J11" s="52">
        <v>54768</v>
      </c>
      <c r="K11" s="287">
        <f t="shared" si="0"/>
        <v>3.4080395747975001E-2</v>
      </c>
      <c r="L11" s="38"/>
      <c r="N11" s="211"/>
      <c r="O11" s="211"/>
      <c r="P11" s="211"/>
    </row>
    <row r="12" spans="1:16" ht="12" customHeight="1">
      <c r="A12" s="178">
        <v>36951</v>
      </c>
      <c r="B12" s="52">
        <v>277304</v>
      </c>
      <c r="C12" s="287">
        <f t="shared" si="1"/>
        <v>5.1935981912879868E-2</v>
      </c>
      <c r="D12" s="46"/>
      <c r="E12" s="46"/>
      <c r="F12" s="42"/>
      <c r="G12" s="53">
        <v>221872</v>
      </c>
      <c r="H12" s="287">
        <f t="shared" si="2"/>
        <v>6.1207700585914147E-2</v>
      </c>
      <c r="I12" s="50"/>
      <c r="J12" s="52">
        <v>55432</v>
      </c>
      <c r="K12" s="287">
        <f t="shared" si="0"/>
        <v>1.6392240272837286E-2</v>
      </c>
      <c r="L12" s="38"/>
      <c r="N12" s="211"/>
      <c r="O12" s="211"/>
      <c r="P12" s="211"/>
    </row>
    <row r="13" spans="1:16" ht="12" customHeight="1">
      <c r="A13" s="178">
        <v>37043</v>
      </c>
      <c r="B13" s="52">
        <v>277217</v>
      </c>
      <c r="C13" s="287">
        <f t="shared" si="1"/>
        <v>4.3000436438063422E-2</v>
      </c>
      <c r="D13" s="46"/>
      <c r="E13" s="46"/>
      <c r="F13" s="42"/>
      <c r="G13" s="53">
        <v>221874</v>
      </c>
      <c r="H13" s="287">
        <f t="shared" si="2"/>
        <v>5.1819685886708731E-2</v>
      </c>
      <c r="I13" s="50"/>
      <c r="J13" s="52">
        <v>55343</v>
      </c>
      <c r="K13" s="287">
        <f t="shared" si="0"/>
        <v>9.0801349256996993E-3</v>
      </c>
      <c r="L13" s="38"/>
      <c r="N13" s="211"/>
      <c r="O13" s="211"/>
      <c r="P13" s="211"/>
    </row>
    <row r="14" spans="1:16" ht="12" customHeight="1">
      <c r="A14" s="178">
        <v>37135</v>
      </c>
      <c r="B14" s="52">
        <v>278954</v>
      </c>
      <c r="C14" s="287">
        <f t="shared" si="1"/>
        <v>3.3572563942006646E-2</v>
      </c>
      <c r="D14" s="46"/>
      <c r="E14" s="46"/>
      <c r="F14" s="42"/>
      <c r="G14" s="53">
        <v>223408</v>
      </c>
      <c r="H14" s="287">
        <f t="shared" si="2"/>
        <v>4.0578306069978018E-2</v>
      </c>
      <c r="I14" s="50"/>
      <c r="J14" s="52">
        <v>55546</v>
      </c>
      <c r="K14" s="287">
        <f t="shared" si="0"/>
        <v>6.3228073989528418E-3</v>
      </c>
      <c r="L14" s="38"/>
      <c r="N14" s="211"/>
      <c r="O14" s="211"/>
      <c r="P14" s="211"/>
    </row>
    <row r="15" spans="1:16" ht="12" customHeight="1">
      <c r="A15" s="178">
        <v>37226</v>
      </c>
      <c r="B15" s="52">
        <v>280084</v>
      </c>
      <c r="C15" s="287">
        <f t="shared" si="1"/>
        <v>3.1309259484279095E-2</v>
      </c>
      <c r="D15" s="46"/>
      <c r="E15" s="46"/>
      <c r="F15" s="42"/>
      <c r="G15" s="53">
        <v>224449</v>
      </c>
      <c r="H15" s="287">
        <f t="shared" si="2"/>
        <v>3.5219290356205579E-2</v>
      </c>
      <c r="I15" s="50"/>
      <c r="J15" s="52">
        <v>55635</v>
      </c>
      <c r="K15" s="287">
        <f t="shared" si="0"/>
        <v>1.5830411919368976E-2</v>
      </c>
      <c r="L15" s="38"/>
      <c r="N15" s="211"/>
      <c r="O15" s="211"/>
      <c r="P15" s="211"/>
    </row>
    <row r="16" spans="1:16" ht="12" customHeight="1">
      <c r="A16" s="178">
        <v>37316</v>
      </c>
      <c r="B16" s="52">
        <v>285746</v>
      </c>
      <c r="C16" s="287">
        <f t="shared" si="1"/>
        <v>3.044312379193953E-2</v>
      </c>
      <c r="D16" s="46"/>
      <c r="E16" s="46"/>
      <c r="F16" s="42"/>
      <c r="G16" s="53">
        <v>229340</v>
      </c>
      <c r="H16" s="287">
        <f t="shared" si="2"/>
        <v>3.365904665753227E-2</v>
      </c>
      <c r="I16" s="50"/>
      <c r="J16" s="52">
        <v>56406</v>
      </c>
      <c r="K16" s="287">
        <f t="shared" si="0"/>
        <v>1.7571078077644683E-2</v>
      </c>
      <c r="L16" s="38"/>
      <c r="N16" s="211"/>
      <c r="O16" s="211"/>
      <c r="P16" s="211"/>
    </row>
    <row r="17" spans="1:16" ht="12" customHeight="1">
      <c r="A17" s="178">
        <v>37408</v>
      </c>
      <c r="B17" s="52">
        <v>286532</v>
      </c>
      <c r="C17" s="287">
        <f t="shared" si="1"/>
        <v>3.3601835385275794E-2</v>
      </c>
      <c r="D17" s="46"/>
      <c r="E17" s="46"/>
      <c r="F17" s="42"/>
      <c r="G17" s="53">
        <v>229729</v>
      </c>
      <c r="H17" s="287">
        <f t="shared" si="2"/>
        <v>3.5402976464119273E-2</v>
      </c>
      <c r="I17" s="50"/>
      <c r="J17" s="52">
        <v>56803</v>
      </c>
      <c r="K17" s="287">
        <f t="shared" si="0"/>
        <v>2.6380933451384998E-2</v>
      </c>
      <c r="L17" s="38"/>
      <c r="N17" s="211"/>
      <c r="O17" s="211"/>
      <c r="P17" s="211"/>
    </row>
    <row r="18" spans="1:16" ht="12" customHeight="1">
      <c r="A18" s="178">
        <v>37500</v>
      </c>
      <c r="B18" s="52">
        <v>289891</v>
      </c>
      <c r="C18" s="287">
        <f t="shared" si="1"/>
        <v>3.9207181112298088E-2</v>
      </c>
      <c r="D18" s="46"/>
      <c r="E18" s="46"/>
      <c r="F18" s="42"/>
      <c r="G18" s="53">
        <v>232399</v>
      </c>
      <c r="H18" s="287">
        <f t="shared" si="2"/>
        <v>4.0244753992694983E-2</v>
      </c>
      <c r="I18" s="50"/>
      <c r="J18" s="52">
        <v>57492</v>
      </c>
      <c r="K18" s="287">
        <f t="shared" si="0"/>
        <v>3.5034025852446624E-2</v>
      </c>
      <c r="L18" s="38"/>
      <c r="N18" s="211"/>
      <c r="O18" s="211"/>
      <c r="P18" s="211"/>
    </row>
    <row r="19" spans="1:16" ht="12" customHeight="1">
      <c r="A19" s="178">
        <v>37591</v>
      </c>
      <c r="B19" s="52">
        <v>292158</v>
      </c>
      <c r="C19" s="287">
        <f t="shared" si="1"/>
        <v>4.3108496022621783E-2</v>
      </c>
      <c r="D19" s="46"/>
      <c r="E19" s="46"/>
      <c r="F19" s="42"/>
      <c r="G19" s="53">
        <v>234150</v>
      </c>
      <c r="H19" s="287">
        <f t="shared" si="2"/>
        <v>4.3221399961683948E-2</v>
      </c>
      <c r="I19" s="50"/>
      <c r="J19" s="52">
        <v>58008</v>
      </c>
      <c r="K19" s="287">
        <f t="shared" si="0"/>
        <v>4.2653006201132382E-2</v>
      </c>
      <c r="L19" s="38"/>
      <c r="N19" s="211"/>
      <c r="O19" s="211"/>
      <c r="P19" s="211"/>
    </row>
    <row r="20" spans="1:16" ht="12" customHeight="1">
      <c r="A20" s="178">
        <v>37681</v>
      </c>
      <c r="B20" s="52">
        <v>300440</v>
      </c>
      <c r="C20" s="287">
        <f t="shared" si="1"/>
        <v>5.1423292014586383E-2</v>
      </c>
      <c r="D20" s="46"/>
      <c r="E20" s="46"/>
      <c r="F20" s="42"/>
      <c r="G20" s="53">
        <v>240760</v>
      </c>
      <c r="H20" s="287">
        <f t="shared" si="2"/>
        <v>4.9795064096973922E-2</v>
      </c>
      <c r="I20" s="50"/>
      <c r="J20" s="52">
        <v>59680</v>
      </c>
      <c r="K20" s="287">
        <f t="shared" si="0"/>
        <v>5.8043470552778073E-2</v>
      </c>
      <c r="L20" s="38"/>
      <c r="N20" s="211"/>
      <c r="O20" s="211"/>
      <c r="P20" s="211"/>
    </row>
    <row r="21" spans="1:16" ht="12" customHeight="1">
      <c r="A21" s="178">
        <v>37773</v>
      </c>
      <c r="B21" s="52">
        <v>302819</v>
      </c>
      <c r="C21" s="287">
        <f t="shared" si="1"/>
        <v>5.6841818714838135E-2</v>
      </c>
      <c r="D21" s="46"/>
      <c r="E21" s="46"/>
      <c r="F21" s="42"/>
      <c r="G21" s="53">
        <v>242415</v>
      </c>
      <c r="H21" s="287">
        <f t="shared" si="2"/>
        <v>5.5221587174453378E-2</v>
      </c>
      <c r="I21" s="50"/>
      <c r="J21" s="52">
        <v>60404</v>
      </c>
      <c r="K21" s="287">
        <f t="shared" si="0"/>
        <v>6.3394539020826368E-2</v>
      </c>
      <c r="L21" s="38"/>
      <c r="N21" s="211"/>
      <c r="O21" s="211"/>
      <c r="P21" s="211"/>
    </row>
    <row r="22" spans="1:16" ht="12" customHeight="1">
      <c r="A22" s="178">
        <v>37865</v>
      </c>
      <c r="B22" s="52">
        <v>307259</v>
      </c>
      <c r="C22" s="287">
        <f t="shared" si="1"/>
        <v>5.9912173886046825E-2</v>
      </c>
      <c r="D22" s="46"/>
      <c r="E22" s="46"/>
      <c r="F22" s="42"/>
      <c r="G22" s="53">
        <v>245684</v>
      </c>
      <c r="H22" s="287">
        <f t="shared" si="2"/>
        <v>5.7164617747924903E-2</v>
      </c>
      <c r="I22" s="50"/>
      <c r="J22" s="52">
        <v>61575</v>
      </c>
      <c r="K22" s="287">
        <f t="shared" si="0"/>
        <v>7.101857649759967E-2</v>
      </c>
      <c r="L22" s="38"/>
      <c r="N22" s="211"/>
      <c r="O22" s="211"/>
      <c r="P22" s="211"/>
    </row>
    <row r="23" spans="1:16" ht="12" customHeight="1">
      <c r="A23" s="178">
        <v>37956</v>
      </c>
      <c r="B23" s="52">
        <v>310738</v>
      </c>
      <c r="C23" s="287">
        <f t="shared" si="1"/>
        <v>6.3595725600531214E-2</v>
      </c>
      <c r="D23" s="46"/>
      <c r="E23" s="46"/>
      <c r="F23" s="42"/>
      <c r="G23" s="53">
        <v>248215</v>
      </c>
      <c r="H23" s="287">
        <f t="shared" si="2"/>
        <v>6.0068332265641684E-2</v>
      </c>
      <c r="I23" s="50"/>
      <c r="J23" s="52">
        <v>62523</v>
      </c>
      <c r="K23" s="287">
        <f t="shared" si="0"/>
        <v>7.7834091849400086E-2</v>
      </c>
      <c r="L23" s="38"/>
      <c r="N23" s="211"/>
      <c r="O23" s="211"/>
      <c r="P23" s="211"/>
    </row>
    <row r="24" spans="1:16" ht="12" customHeight="1">
      <c r="A24" s="178">
        <v>38047</v>
      </c>
      <c r="B24" s="52">
        <v>319335</v>
      </c>
      <c r="C24" s="287">
        <f t="shared" si="1"/>
        <v>6.2891093063506862E-2</v>
      </c>
      <c r="D24" s="46"/>
      <c r="E24" s="46"/>
      <c r="F24" s="42"/>
      <c r="G24" s="53">
        <v>254957</v>
      </c>
      <c r="H24" s="287">
        <f t="shared" si="2"/>
        <v>5.8967436451237747E-2</v>
      </c>
      <c r="I24" s="50"/>
      <c r="J24" s="52">
        <v>64378</v>
      </c>
      <c r="K24" s="287">
        <f t="shared" si="0"/>
        <v>7.8719839142091158E-2</v>
      </c>
      <c r="L24" s="38"/>
      <c r="N24" s="211"/>
      <c r="O24" s="211"/>
      <c r="P24" s="211"/>
    </row>
    <row r="25" spans="1:16" ht="12" customHeight="1">
      <c r="A25" s="178">
        <v>38139</v>
      </c>
      <c r="B25" s="52">
        <v>318200</v>
      </c>
      <c r="C25" s="287">
        <f t="shared" si="1"/>
        <v>5.0792717762095506E-2</v>
      </c>
      <c r="D25" s="46"/>
      <c r="E25" s="46"/>
      <c r="F25" s="42"/>
      <c r="G25" s="53">
        <v>253845</v>
      </c>
      <c r="H25" s="287">
        <f t="shared" si="2"/>
        <v>4.7150547614627808E-2</v>
      </c>
      <c r="I25" s="50"/>
      <c r="J25" s="52">
        <v>64355</v>
      </c>
      <c r="K25" s="287">
        <f t="shared" si="0"/>
        <v>6.5409575524799687E-2</v>
      </c>
      <c r="L25" s="38"/>
      <c r="N25" s="211"/>
      <c r="O25" s="211"/>
      <c r="P25" s="211"/>
    </row>
    <row r="26" spans="1:16" ht="12" customHeight="1">
      <c r="A26" s="178">
        <v>38231</v>
      </c>
      <c r="B26" s="52">
        <v>321839</v>
      </c>
      <c r="C26" s="287">
        <f t="shared" si="1"/>
        <v>4.7451824031191928E-2</v>
      </c>
      <c r="D26" s="46"/>
      <c r="E26" s="46"/>
      <c r="F26" s="42"/>
      <c r="G26" s="53">
        <v>256658</v>
      </c>
      <c r="H26" s="287">
        <f t="shared" si="2"/>
        <v>4.4667133390859801E-2</v>
      </c>
      <c r="I26" s="50"/>
      <c r="J26" s="52">
        <v>65181</v>
      </c>
      <c r="K26" s="287">
        <f t="shared" si="0"/>
        <v>5.8562728380024361E-2</v>
      </c>
      <c r="L26" s="38"/>
      <c r="N26" s="211"/>
      <c r="O26" s="211"/>
      <c r="P26" s="211"/>
    </row>
    <row r="27" spans="1:16" ht="12" customHeight="1">
      <c r="A27" s="178">
        <v>38322</v>
      </c>
      <c r="B27" s="52">
        <v>324546</v>
      </c>
      <c r="C27" s="287">
        <f t="shared" si="1"/>
        <v>4.4436148781288418E-2</v>
      </c>
      <c r="D27" s="46"/>
      <c r="E27" s="46"/>
      <c r="F27" s="42"/>
      <c r="G27" s="53">
        <v>258813</v>
      </c>
      <c r="H27" s="287">
        <f t="shared" si="2"/>
        <v>4.269685554861713E-2</v>
      </c>
      <c r="I27" s="50"/>
      <c r="J27" s="52">
        <v>65733</v>
      </c>
      <c r="K27" s="287">
        <f t="shared" si="0"/>
        <v>5.1341106472818004E-2</v>
      </c>
      <c r="L27" s="38"/>
      <c r="N27" s="211"/>
      <c r="O27" s="211"/>
      <c r="P27" s="211"/>
    </row>
    <row r="28" spans="1:16" ht="12" customHeight="1">
      <c r="A28" s="178">
        <v>38412</v>
      </c>
      <c r="B28" s="52">
        <v>329694</v>
      </c>
      <c r="C28" s="287">
        <f t="shared" si="1"/>
        <v>3.2439287895157126E-2</v>
      </c>
      <c r="D28" s="46"/>
      <c r="E28" s="46"/>
      <c r="F28" s="42"/>
      <c r="G28" s="53">
        <v>263109</v>
      </c>
      <c r="H28" s="287">
        <f t="shared" si="2"/>
        <v>3.1974019148326975E-2</v>
      </c>
      <c r="I28" s="50"/>
      <c r="J28" s="52">
        <v>66585</v>
      </c>
      <c r="K28" s="287">
        <f t="shared" si="0"/>
        <v>3.4281897542638787E-2</v>
      </c>
      <c r="L28" s="38"/>
      <c r="N28" s="211"/>
      <c r="O28" s="211"/>
      <c r="P28" s="211"/>
    </row>
    <row r="29" spans="1:16" ht="12" customHeight="1">
      <c r="A29" s="178">
        <v>38504</v>
      </c>
      <c r="B29" s="52">
        <v>330179</v>
      </c>
      <c r="C29" s="287">
        <f t="shared" si="1"/>
        <v>3.7646134506599621E-2</v>
      </c>
      <c r="D29" s="46"/>
      <c r="E29" s="46"/>
      <c r="F29" s="42"/>
      <c r="G29" s="53">
        <v>263151</v>
      </c>
      <c r="H29" s="287">
        <f t="shared" si="2"/>
        <v>3.6660166637121079E-2</v>
      </c>
      <c r="I29" s="50"/>
      <c r="J29" s="52">
        <v>67028</v>
      </c>
      <c r="K29" s="287">
        <f t="shared" si="0"/>
        <v>4.1535234247533213E-2</v>
      </c>
      <c r="L29" s="38"/>
      <c r="N29" s="211"/>
      <c r="O29" s="211"/>
      <c r="P29" s="211"/>
    </row>
    <row r="30" spans="1:16" ht="12" customHeight="1">
      <c r="A30" s="178">
        <v>38596</v>
      </c>
      <c r="B30" s="52">
        <v>334102</v>
      </c>
      <c r="C30" s="287">
        <f t="shared" si="1"/>
        <v>3.8102902382868453E-2</v>
      </c>
      <c r="D30" s="46"/>
      <c r="E30" s="46"/>
      <c r="F30" s="42"/>
      <c r="G30" s="53">
        <v>266050</v>
      </c>
      <c r="H30" s="287">
        <f t="shared" si="2"/>
        <v>3.6593443414972456E-2</v>
      </c>
      <c r="I30" s="50"/>
      <c r="J30" s="52">
        <v>68052</v>
      </c>
      <c r="K30" s="287">
        <f t="shared" si="0"/>
        <v>4.4046577990518712E-2</v>
      </c>
      <c r="L30" s="38"/>
      <c r="N30" s="211"/>
      <c r="O30" s="211"/>
      <c r="P30" s="211"/>
    </row>
    <row r="31" spans="1:16" ht="12" customHeight="1">
      <c r="A31" s="178">
        <v>38687</v>
      </c>
      <c r="B31" s="52">
        <v>335274</v>
      </c>
      <c r="C31" s="287">
        <f t="shared" si="1"/>
        <v>3.3055406629568691E-2</v>
      </c>
      <c r="D31" s="46"/>
      <c r="E31" s="46"/>
      <c r="F31" s="42"/>
      <c r="G31" s="53">
        <v>266957</v>
      </c>
      <c r="H31" s="287">
        <f t="shared" si="2"/>
        <v>3.1466734669433144E-2</v>
      </c>
      <c r="I31" s="50"/>
      <c r="J31" s="52">
        <v>68317</v>
      </c>
      <c r="K31" s="287">
        <f t="shared" si="0"/>
        <v>3.9310544171116485E-2</v>
      </c>
      <c r="L31" s="38"/>
      <c r="N31" s="211"/>
      <c r="O31" s="211"/>
      <c r="P31" s="211"/>
    </row>
    <row r="32" spans="1:16" ht="12" customHeight="1">
      <c r="A32" s="178">
        <v>38777</v>
      </c>
      <c r="B32" s="52">
        <v>340103</v>
      </c>
      <c r="C32" s="287">
        <f t="shared" si="1"/>
        <v>3.1571699818619688E-2</v>
      </c>
      <c r="D32" s="46"/>
      <c r="E32" s="46"/>
      <c r="F32" s="42"/>
      <c r="G32" s="53">
        <v>270486</v>
      </c>
      <c r="H32" s="287">
        <f t="shared" si="2"/>
        <v>2.8037809424991164E-2</v>
      </c>
      <c r="I32" s="50"/>
      <c r="J32" s="52">
        <v>69617</v>
      </c>
      <c r="K32" s="287">
        <f t="shared" si="0"/>
        <v>4.5535781332131861E-2</v>
      </c>
      <c r="L32" s="38"/>
      <c r="N32" s="211"/>
      <c r="O32" s="211"/>
      <c r="P32" s="211"/>
    </row>
    <row r="33" spans="1:16" ht="12" customHeight="1">
      <c r="A33" s="178">
        <v>38869</v>
      </c>
      <c r="B33" s="52">
        <v>340033</v>
      </c>
      <c r="C33" s="287">
        <f t="shared" si="1"/>
        <v>2.9844417724931023E-2</v>
      </c>
      <c r="D33" s="46"/>
      <c r="E33" s="46"/>
      <c r="F33" s="42"/>
      <c r="G33" s="53">
        <v>270086</v>
      </c>
      <c r="H33" s="287">
        <f t="shared" si="2"/>
        <v>2.6353690466690227E-2</v>
      </c>
      <c r="I33" s="50"/>
      <c r="J33" s="52">
        <v>69947</v>
      </c>
      <c r="K33" s="287">
        <f t="shared" si="0"/>
        <v>4.354896461180402E-2</v>
      </c>
      <c r="L33" s="38"/>
      <c r="N33" s="211"/>
      <c r="O33" s="211"/>
      <c r="P33" s="211"/>
    </row>
    <row r="34" spans="1:16" ht="12" customHeight="1">
      <c r="A34" s="178">
        <v>38961</v>
      </c>
      <c r="B34" s="52">
        <v>342037</v>
      </c>
      <c r="C34" s="287">
        <f t="shared" si="1"/>
        <v>2.3750231965088506E-2</v>
      </c>
      <c r="D34" s="46"/>
      <c r="E34" s="46"/>
      <c r="F34" s="42"/>
      <c r="G34" s="53">
        <v>271494</v>
      </c>
      <c r="H34" s="287">
        <f t="shared" si="2"/>
        <v>2.0462319112948695E-2</v>
      </c>
      <c r="I34" s="50"/>
      <c r="J34" s="52">
        <v>70543</v>
      </c>
      <c r="K34" s="287">
        <f t="shared" si="0"/>
        <v>3.6604361370716508E-2</v>
      </c>
      <c r="L34" s="38"/>
      <c r="N34" s="211"/>
      <c r="O34" s="211"/>
      <c r="P34" s="211"/>
    </row>
    <row r="35" spans="1:16" ht="12" customHeight="1">
      <c r="A35" s="178">
        <v>39052</v>
      </c>
      <c r="B35" s="52">
        <v>343761</v>
      </c>
      <c r="C35" s="287">
        <f t="shared" si="1"/>
        <v>2.5313624080602729E-2</v>
      </c>
      <c r="D35" s="46"/>
      <c r="E35" s="46"/>
      <c r="F35" s="42"/>
      <c r="G35" s="53">
        <v>272883</v>
      </c>
      <c r="H35" s="287">
        <f t="shared" si="2"/>
        <v>2.2198331566506965E-2</v>
      </c>
      <c r="I35" s="50"/>
      <c r="J35" s="52">
        <v>70878</v>
      </c>
      <c r="K35" s="287">
        <f t="shared" si="0"/>
        <v>3.7487009089977603E-2</v>
      </c>
      <c r="L35" s="38"/>
      <c r="N35" s="211"/>
      <c r="O35" s="211"/>
      <c r="P35" s="211"/>
    </row>
    <row r="36" spans="1:16" ht="12" customHeight="1">
      <c r="A36" s="178">
        <v>39142</v>
      </c>
      <c r="B36" s="52">
        <v>350528</v>
      </c>
      <c r="C36" s="287">
        <f t="shared" si="1"/>
        <v>3.065247880789055E-2</v>
      </c>
      <c r="D36" s="46"/>
      <c r="E36" s="46"/>
      <c r="F36" s="42"/>
      <c r="G36" s="53">
        <v>278078</v>
      </c>
      <c r="H36" s="287">
        <f t="shared" si="2"/>
        <v>2.8067996125492631E-2</v>
      </c>
      <c r="I36" s="50"/>
      <c r="J36" s="52">
        <v>72450</v>
      </c>
      <c r="K36" s="287">
        <f t="shared" si="0"/>
        <v>4.0694083341712511E-2</v>
      </c>
      <c r="L36" s="38"/>
      <c r="M36" s="28"/>
      <c r="N36" s="211"/>
      <c r="O36" s="211"/>
      <c r="P36" s="211"/>
    </row>
    <row r="37" spans="1:16" ht="12" customHeight="1">
      <c r="A37" s="178">
        <v>39234</v>
      </c>
      <c r="B37" s="52">
        <v>352267</v>
      </c>
      <c r="C37" s="287">
        <f t="shared" si="1"/>
        <v>3.5978860875267991E-2</v>
      </c>
      <c r="D37" s="46"/>
      <c r="E37" s="46"/>
      <c r="F37" s="42"/>
      <c r="G37" s="53">
        <v>279145</v>
      </c>
      <c r="H37" s="287">
        <f t="shared" si="2"/>
        <v>3.3541168368593707E-2</v>
      </c>
      <c r="I37" s="50"/>
      <c r="J37" s="52">
        <v>73122</v>
      </c>
      <c r="K37" s="287">
        <f t="shared" si="0"/>
        <v>4.5391510715255837E-2</v>
      </c>
      <c r="L37" s="38"/>
      <c r="M37" s="28"/>
      <c r="N37" s="211"/>
      <c r="O37" s="211"/>
      <c r="P37" s="211"/>
    </row>
    <row r="38" spans="1:16" ht="12" customHeight="1">
      <c r="A38" s="178">
        <v>39326</v>
      </c>
      <c r="B38" s="52">
        <v>354432</v>
      </c>
      <c r="C38" s="287">
        <f t="shared" si="1"/>
        <v>3.6238769489850511E-2</v>
      </c>
      <c r="D38" s="46"/>
      <c r="E38" s="46"/>
      <c r="F38" s="42"/>
      <c r="G38" s="53">
        <v>280500</v>
      </c>
      <c r="H38" s="287">
        <f t="shared" si="2"/>
        <v>3.3172003801188975E-2</v>
      </c>
      <c r="I38" s="50"/>
      <c r="J38" s="52">
        <v>73932</v>
      </c>
      <c r="K38" s="287">
        <f t="shared" si="0"/>
        <v>4.8041620004819756E-2</v>
      </c>
      <c r="L38" s="38"/>
      <c r="M38" s="28"/>
      <c r="N38" s="211"/>
      <c r="O38" s="211"/>
      <c r="P38" s="211"/>
    </row>
    <row r="39" spans="1:16" ht="12" customHeight="1">
      <c r="A39" s="178">
        <v>39417</v>
      </c>
      <c r="B39" s="52">
        <v>355723</v>
      </c>
      <c r="C39" s="287">
        <f t="shared" si="1"/>
        <v>3.479743193672348E-2</v>
      </c>
      <c r="D39" s="46"/>
      <c r="E39" s="46"/>
      <c r="F39" s="42"/>
      <c r="G39" s="53">
        <v>281264</v>
      </c>
      <c r="H39" s="287">
        <f t="shared" si="2"/>
        <v>3.0712796326630827E-2</v>
      </c>
      <c r="I39" s="50"/>
      <c r="J39" s="52">
        <v>74459</v>
      </c>
      <c r="K39" s="287">
        <f t="shared" si="0"/>
        <v>5.0523434634160105E-2</v>
      </c>
      <c r="L39" s="38"/>
      <c r="M39" s="28"/>
      <c r="N39" s="211"/>
      <c r="O39" s="211"/>
      <c r="P39" s="211"/>
    </row>
    <row r="40" spans="1:16" ht="12" customHeight="1">
      <c r="A40" s="178">
        <v>39508</v>
      </c>
      <c r="B40" s="52">
        <v>361851</v>
      </c>
      <c r="C40" s="287">
        <f t="shared" si="1"/>
        <v>3.2302697644696003E-2</v>
      </c>
      <c r="D40" s="46"/>
      <c r="E40" s="46"/>
      <c r="F40" s="42"/>
      <c r="G40" s="53">
        <v>285726</v>
      </c>
      <c r="H40" s="287">
        <f t="shared" si="2"/>
        <v>2.7503074676889217E-2</v>
      </c>
      <c r="I40" s="50"/>
      <c r="J40" s="52">
        <v>76125</v>
      </c>
      <c r="K40" s="287">
        <f t="shared" si="0"/>
        <v>5.0724637681159424E-2</v>
      </c>
      <c r="L40" s="38"/>
      <c r="M40" s="28"/>
      <c r="N40" s="211"/>
      <c r="O40" s="211"/>
      <c r="P40" s="211"/>
    </row>
    <row r="41" spans="1:16" ht="12" customHeight="1">
      <c r="A41" s="178">
        <v>39600</v>
      </c>
      <c r="B41" s="52">
        <v>366676</v>
      </c>
      <c r="C41" s="287">
        <f t="shared" si="1"/>
        <v>4.0903632755835771E-2</v>
      </c>
      <c r="D41" s="46"/>
      <c r="E41" s="46"/>
      <c r="F41" s="42"/>
      <c r="G41" s="53">
        <v>288998</v>
      </c>
      <c r="H41" s="287">
        <f t="shared" si="2"/>
        <v>3.5297067832130255E-2</v>
      </c>
      <c r="I41" s="50"/>
      <c r="J41" s="52">
        <v>77678</v>
      </c>
      <c r="K41" s="287">
        <f t="shared" si="0"/>
        <v>6.2306829681901481E-2</v>
      </c>
      <c r="L41" s="38"/>
      <c r="M41" s="28"/>
      <c r="N41" s="211"/>
      <c r="O41" s="211"/>
      <c r="P41" s="211"/>
    </row>
    <row r="42" spans="1:16" ht="12" customHeight="1">
      <c r="A42" s="178">
        <v>39692</v>
      </c>
      <c r="B42" s="52">
        <v>373046</v>
      </c>
      <c r="C42" s="287">
        <f t="shared" si="1"/>
        <v>5.2517831347056697E-2</v>
      </c>
      <c r="D42" s="46"/>
      <c r="E42" s="46"/>
      <c r="F42" s="42"/>
      <c r="G42" s="53">
        <v>293708</v>
      </c>
      <c r="H42" s="287">
        <f t="shared" si="2"/>
        <v>4.7087344028520502E-2</v>
      </c>
      <c r="I42" s="50"/>
      <c r="J42" s="52">
        <v>79338</v>
      </c>
      <c r="K42" s="287">
        <f t="shared" si="0"/>
        <v>7.3121246550884603E-2</v>
      </c>
      <c r="L42" s="38"/>
      <c r="M42" s="28"/>
      <c r="N42" s="211"/>
      <c r="O42" s="211"/>
      <c r="P42" s="211"/>
    </row>
    <row r="43" spans="1:16" ht="12" customHeight="1">
      <c r="A43" s="178">
        <v>39783</v>
      </c>
      <c r="B43" s="52">
        <v>378570</v>
      </c>
      <c r="C43" s="287">
        <f t="shared" si="1"/>
        <v>6.4226940625149345E-2</v>
      </c>
      <c r="D43" s="46"/>
      <c r="E43" s="46"/>
      <c r="F43" s="42"/>
      <c r="G43" s="53">
        <v>298034</v>
      </c>
      <c r="H43" s="287">
        <f t="shared" si="2"/>
        <v>5.9623698731440924E-2</v>
      </c>
      <c r="I43" s="50"/>
      <c r="J43" s="52">
        <v>80536</v>
      </c>
      <c r="K43" s="287">
        <f t="shared" si="0"/>
        <v>8.1615385648477687E-2</v>
      </c>
      <c r="L43" s="38"/>
      <c r="M43" s="28"/>
      <c r="N43" s="211"/>
      <c r="O43" s="211"/>
      <c r="P43" s="211"/>
    </row>
    <row r="44" spans="1:16" ht="12" customHeight="1">
      <c r="A44" s="178">
        <v>39873</v>
      </c>
      <c r="B44" s="52">
        <v>385798</v>
      </c>
      <c r="C44" s="287">
        <f t="shared" si="1"/>
        <v>6.6179173195597088E-2</v>
      </c>
      <c r="D44" s="46"/>
      <c r="E44" s="46"/>
      <c r="F44" s="42"/>
      <c r="G44" s="53">
        <v>303524</v>
      </c>
      <c r="H44" s="287">
        <f t="shared" si="2"/>
        <v>6.2290446091710243E-2</v>
      </c>
      <c r="I44" s="50"/>
      <c r="J44" s="52">
        <v>82274</v>
      </c>
      <c r="K44" s="287">
        <f t="shared" si="0"/>
        <v>8.0775041050903121E-2</v>
      </c>
      <c r="L44" s="38"/>
      <c r="M44" s="28"/>
      <c r="N44" s="211"/>
      <c r="O44" s="211"/>
      <c r="P44" s="211"/>
    </row>
    <row r="45" spans="1:16" ht="12" customHeight="1">
      <c r="A45" s="178">
        <v>39965</v>
      </c>
      <c r="B45" s="52">
        <v>388420</v>
      </c>
      <c r="C45" s="287">
        <f t="shared" si="1"/>
        <v>5.9300308719414413E-2</v>
      </c>
      <c r="D45" s="46"/>
      <c r="E45" s="46"/>
      <c r="F45" s="42"/>
      <c r="G45" s="53">
        <v>305665</v>
      </c>
      <c r="H45" s="287">
        <f t="shared" si="2"/>
        <v>5.7671679388784695E-2</v>
      </c>
      <c r="I45" s="50"/>
      <c r="J45" s="52">
        <v>82755</v>
      </c>
      <c r="K45" s="287">
        <f t="shared" si="0"/>
        <v>6.5359561265738053E-2</v>
      </c>
      <c r="L45" s="38"/>
      <c r="M45" s="28"/>
      <c r="N45" s="211"/>
      <c r="O45" s="211"/>
      <c r="P45" s="211"/>
    </row>
    <row r="46" spans="1:16" ht="12" customHeight="1">
      <c r="A46" s="178">
        <v>40057</v>
      </c>
      <c r="B46" s="52">
        <v>392841</v>
      </c>
      <c r="C46" s="287">
        <f t="shared" si="1"/>
        <v>5.3063161111498315E-2</v>
      </c>
      <c r="D46" s="46"/>
      <c r="E46" s="46"/>
      <c r="F46" s="42"/>
      <c r="G46" s="53">
        <v>309163</v>
      </c>
      <c r="H46" s="287">
        <f t="shared" si="2"/>
        <v>5.2620289539270296E-2</v>
      </c>
      <c r="I46" s="50"/>
      <c r="J46" s="52">
        <v>83678</v>
      </c>
      <c r="K46" s="287">
        <f t="shared" si="0"/>
        <v>5.4702664549144166E-2</v>
      </c>
      <c r="L46" s="38"/>
      <c r="M46" s="28"/>
      <c r="N46" s="211"/>
      <c r="O46" s="211"/>
      <c r="P46" s="211"/>
    </row>
    <row r="47" spans="1:16" ht="12" customHeight="1">
      <c r="A47" s="178">
        <v>40148</v>
      </c>
      <c r="B47" s="52">
        <v>396437</v>
      </c>
      <c r="C47" s="287">
        <f t="shared" si="1"/>
        <v>4.719602715481945E-2</v>
      </c>
      <c r="D47" s="46"/>
      <c r="E47" s="46"/>
      <c r="F47" s="42"/>
      <c r="G47" s="53">
        <v>312074</v>
      </c>
      <c r="H47" s="287">
        <f t="shared" si="2"/>
        <v>4.7108719139427047E-2</v>
      </c>
      <c r="I47" s="50"/>
      <c r="J47" s="52">
        <v>84363</v>
      </c>
      <c r="K47" s="287">
        <f t="shared" si="0"/>
        <v>4.7519121883381345E-2</v>
      </c>
      <c r="L47" s="38"/>
      <c r="M47" s="28"/>
      <c r="N47" s="211"/>
      <c r="O47" s="211"/>
      <c r="P47" s="211"/>
    </row>
    <row r="48" spans="1:16" ht="12" customHeight="1">
      <c r="A48" s="178">
        <v>40238</v>
      </c>
      <c r="B48" s="52">
        <v>402219</v>
      </c>
      <c r="C48" s="287">
        <f t="shared" si="1"/>
        <v>4.2563725058191074E-2</v>
      </c>
      <c r="D48" s="46"/>
      <c r="E48" s="46"/>
      <c r="F48" s="42"/>
      <c r="G48" s="53">
        <v>316466</v>
      </c>
      <c r="H48" s="287">
        <f t="shared" si="2"/>
        <v>4.2639132325615108E-2</v>
      </c>
      <c r="I48" s="50"/>
      <c r="J48" s="52">
        <v>85753</v>
      </c>
      <c r="K48" s="287">
        <f t="shared" si="0"/>
        <v>4.2285533704450984E-2</v>
      </c>
      <c r="L48" s="38"/>
      <c r="M48" s="212"/>
      <c r="N48" s="211"/>
      <c r="O48" s="211"/>
      <c r="P48" s="211"/>
    </row>
    <row r="49" spans="1:16" ht="12" customHeight="1">
      <c r="A49" s="178">
        <v>40330</v>
      </c>
      <c r="B49" s="52">
        <v>405967</v>
      </c>
      <c r="C49" s="287">
        <f t="shared" si="1"/>
        <v>4.5175325678389375E-2</v>
      </c>
      <c r="D49" s="46"/>
      <c r="E49" s="46"/>
      <c r="F49" s="42"/>
      <c r="G49" s="53">
        <v>319285</v>
      </c>
      <c r="H49" s="287">
        <f t="shared" si="2"/>
        <v>4.4558585379418647E-2</v>
      </c>
      <c r="I49" s="50"/>
      <c r="J49" s="52">
        <v>86682</v>
      </c>
      <c r="K49" s="287">
        <f t="shared" si="0"/>
        <v>4.7453326083016133E-2</v>
      </c>
      <c r="L49" s="38"/>
      <c r="M49" s="212"/>
      <c r="N49" s="211"/>
      <c r="O49" s="211"/>
      <c r="P49" s="211"/>
    </row>
    <row r="50" spans="1:16" ht="12" customHeight="1">
      <c r="A50" s="178">
        <v>40422</v>
      </c>
      <c r="B50" s="52">
        <v>411582</v>
      </c>
      <c r="C50" s="287">
        <f t="shared" si="1"/>
        <v>4.7706323932583408E-2</v>
      </c>
      <c r="D50" s="46"/>
      <c r="E50" s="46"/>
      <c r="F50" s="42"/>
      <c r="G50" s="53">
        <v>323634</v>
      </c>
      <c r="H50" s="287">
        <f t="shared" si="2"/>
        <v>4.6807024126431687E-2</v>
      </c>
      <c r="I50" s="50"/>
      <c r="J50" s="52">
        <v>87948</v>
      </c>
      <c r="K50" s="287">
        <f t="shared" si="0"/>
        <v>5.1028944286431323E-2</v>
      </c>
      <c r="L50" s="38"/>
      <c r="M50" s="212"/>
      <c r="N50" s="211"/>
      <c r="O50" s="211"/>
      <c r="P50" s="211"/>
    </row>
    <row r="51" spans="1:16" ht="12" customHeight="1">
      <c r="A51" s="178">
        <v>40513</v>
      </c>
      <c r="B51" s="52">
        <v>417384</v>
      </c>
      <c r="C51" s="287">
        <f t="shared" si="1"/>
        <v>5.2838155873442691E-2</v>
      </c>
      <c r="D51" s="46"/>
      <c r="E51" s="46"/>
      <c r="F51" s="42"/>
      <c r="G51" s="53">
        <v>328347</v>
      </c>
      <c r="H51" s="287">
        <f t="shared" si="2"/>
        <v>5.2144683632728138E-2</v>
      </c>
      <c r="I51" s="50"/>
      <c r="J51" s="52">
        <v>89037</v>
      </c>
      <c r="K51" s="287">
        <f t="shared" si="0"/>
        <v>5.5403435155222079E-2</v>
      </c>
      <c r="L51" s="38"/>
      <c r="M51" s="212"/>
      <c r="N51" s="211"/>
      <c r="O51" s="211"/>
      <c r="P51" s="211"/>
    </row>
    <row r="52" spans="1:16" ht="12" customHeight="1">
      <c r="A52" s="178">
        <v>40603</v>
      </c>
      <c r="B52" s="52">
        <v>425373</v>
      </c>
      <c r="C52" s="287">
        <f t="shared" si="1"/>
        <v>5.7565654531486578E-2</v>
      </c>
      <c r="D52" s="46"/>
      <c r="E52" s="46"/>
      <c r="F52" s="42"/>
      <c r="G52" s="53">
        <v>334803</v>
      </c>
      <c r="H52" s="287">
        <f t="shared" si="2"/>
        <v>5.7943033374833315E-2</v>
      </c>
      <c r="I52" s="50"/>
      <c r="J52" s="52">
        <v>90570</v>
      </c>
      <c r="K52" s="287">
        <f t="shared" si="0"/>
        <v>5.6172961878884702E-2</v>
      </c>
      <c r="L52" s="38"/>
      <c r="M52" s="212"/>
      <c r="N52" s="211"/>
      <c r="O52" s="211"/>
      <c r="P52" s="211"/>
    </row>
    <row r="53" spans="1:16" ht="12" customHeight="1">
      <c r="A53" s="178">
        <v>40695</v>
      </c>
      <c r="B53" s="52">
        <v>429686</v>
      </c>
      <c r="C53" s="287">
        <f t="shared" si="1"/>
        <v>5.8425931171745486E-2</v>
      </c>
      <c r="D53" s="46"/>
      <c r="E53" s="46"/>
      <c r="F53" s="42"/>
      <c r="G53" s="53">
        <v>337990</v>
      </c>
      <c r="H53" s="287">
        <f t="shared" si="2"/>
        <v>5.8584023677905321E-2</v>
      </c>
      <c r="I53" s="50"/>
      <c r="J53" s="52">
        <v>91696</v>
      </c>
      <c r="K53" s="287">
        <f t="shared" si="0"/>
        <v>5.7843612283980529E-2</v>
      </c>
      <c r="L53" s="38"/>
      <c r="M53" s="212"/>
      <c r="N53" s="211"/>
      <c r="O53" s="211"/>
      <c r="P53" s="211"/>
    </row>
    <row r="54" spans="1:16" ht="12" customHeight="1">
      <c r="A54" s="178">
        <v>40787</v>
      </c>
      <c r="B54" s="52">
        <v>437363</v>
      </c>
      <c r="C54" s="287">
        <f t="shared" si="1"/>
        <v>6.2638793727616854E-2</v>
      </c>
      <c r="D54" s="46"/>
      <c r="E54" s="46"/>
      <c r="F54" s="42"/>
      <c r="G54" s="53">
        <v>344073</v>
      </c>
      <c r="H54" s="287">
        <f t="shared" si="2"/>
        <v>6.3154674725152488E-2</v>
      </c>
      <c r="I54" s="50"/>
      <c r="J54" s="52">
        <v>93290</v>
      </c>
      <c r="K54" s="287">
        <f t="shared" si="0"/>
        <v>6.0740437531268475E-2</v>
      </c>
      <c r="L54" s="38"/>
      <c r="M54" s="212"/>
      <c r="N54" s="211"/>
      <c r="O54" s="211"/>
      <c r="P54" s="211"/>
    </row>
    <row r="55" spans="1:16" ht="12" customHeight="1">
      <c r="A55" s="178">
        <v>40878</v>
      </c>
      <c r="B55" s="52">
        <v>443708</v>
      </c>
      <c r="C55" s="287">
        <f t="shared" si="1"/>
        <v>6.3069020374523221E-2</v>
      </c>
      <c r="D55" s="46"/>
      <c r="E55" s="46"/>
      <c r="F55" s="42"/>
      <c r="G55" s="53">
        <v>349548</v>
      </c>
      <c r="H55" s="287">
        <f>(G55-G51)/G51</f>
        <v>6.4568885965152714E-2</v>
      </c>
      <c r="I55" s="50"/>
      <c r="J55" s="52">
        <v>94160</v>
      </c>
      <c r="K55" s="287">
        <f t="shared" si="0"/>
        <v>5.7537877511596301E-2</v>
      </c>
      <c r="L55" s="38"/>
      <c r="M55" s="212"/>
      <c r="N55" s="211"/>
      <c r="O55" s="211"/>
      <c r="P55" s="211"/>
    </row>
    <row r="56" spans="1:16" ht="12" customHeight="1">
      <c r="A56" s="178">
        <v>40969</v>
      </c>
      <c r="B56" s="52">
        <v>454660</v>
      </c>
      <c r="C56" s="287">
        <f t="shared" si="1"/>
        <v>6.8850162093033643E-2</v>
      </c>
      <c r="D56" s="46"/>
      <c r="E56" s="46"/>
      <c r="G56" s="53">
        <v>358624</v>
      </c>
      <c r="H56" s="287">
        <f>(G56-G52)/G52</f>
        <v>7.1149302724288613E-2</v>
      </c>
      <c r="I56" s="50"/>
      <c r="J56" s="52">
        <v>96036</v>
      </c>
      <c r="K56" s="287">
        <f t="shared" si="0"/>
        <v>6.0351109638953293E-2</v>
      </c>
      <c r="L56" s="38"/>
      <c r="M56" s="212"/>
      <c r="N56" s="211"/>
      <c r="O56" s="211"/>
      <c r="P56" s="211"/>
    </row>
    <row r="57" spans="1:16" ht="12" customHeight="1">
      <c r="A57" s="178">
        <v>41061</v>
      </c>
      <c r="B57" s="52">
        <v>459415</v>
      </c>
      <c r="C57" s="287">
        <f t="shared" si="1"/>
        <v>6.9187732437175048E-2</v>
      </c>
      <c r="D57" s="46"/>
      <c r="E57" s="46"/>
      <c r="G57" s="53">
        <v>362362</v>
      </c>
      <c r="H57" s="287">
        <f>(G57-G53)/G53</f>
        <v>7.2108642267522713E-2</v>
      </c>
      <c r="I57" s="50"/>
      <c r="J57" s="52">
        <v>97053</v>
      </c>
      <c r="K57" s="287">
        <f t="shared" si="0"/>
        <v>5.8421305182341648E-2</v>
      </c>
      <c r="L57" s="38"/>
      <c r="M57" s="212"/>
      <c r="N57" s="211"/>
      <c r="O57" s="211"/>
      <c r="P57" s="211"/>
    </row>
    <row r="58" spans="1:16" ht="12" customHeight="1">
      <c r="A58" s="178">
        <v>41153</v>
      </c>
      <c r="B58" s="52">
        <v>466568</v>
      </c>
      <c r="C58" s="287">
        <f t="shared" si="1"/>
        <v>6.6775195889912958E-2</v>
      </c>
      <c r="D58" s="46"/>
      <c r="E58" s="46"/>
      <c r="G58" s="53">
        <v>368417</v>
      </c>
      <c r="H58" s="287">
        <f>(G58-G54)/G54</f>
        <v>7.0752427537179613E-2</v>
      </c>
      <c r="I58" s="50"/>
      <c r="J58" s="52">
        <v>98151</v>
      </c>
      <c r="K58" s="287">
        <f t="shared" si="0"/>
        <v>5.2106335084146208E-2</v>
      </c>
      <c r="L58" s="38"/>
      <c r="M58" s="212"/>
      <c r="N58" s="211"/>
      <c r="O58" s="211"/>
      <c r="P58" s="211"/>
    </row>
    <row r="59" spans="1:16" ht="12" customHeight="1">
      <c r="A59" s="178">
        <v>41244</v>
      </c>
      <c r="B59" s="52">
        <v>472071</v>
      </c>
      <c r="C59" s="287">
        <f t="shared" si="1"/>
        <v>6.3922669863964596E-2</v>
      </c>
      <c r="D59" s="46"/>
      <c r="E59" s="46"/>
      <c r="G59" s="53">
        <v>373116</v>
      </c>
      <c r="H59" s="287">
        <f>(G59-G55)/G55</f>
        <v>6.7424216416629476E-2</v>
      </c>
      <c r="I59" s="50"/>
      <c r="J59" s="52">
        <v>98955</v>
      </c>
      <c r="K59" s="287">
        <f t="shared" si="0"/>
        <v>5.0923959218351744E-2</v>
      </c>
      <c r="L59" s="38"/>
      <c r="M59" s="54"/>
      <c r="N59" s="211"/>
      <c r="O59" s="211"/>
      <c r="P59" s="211"/>
    </row>
    <row r="60" spans="1:16" ht="12" customHeight="1">
      <c r="A60" s="178">
        <v>41334</v>
      </c>
      <c r="B60" s="52">
        <v>481866</v>
      </c>
      <c r="C60" s="287">
        <f t="shared" si="1"/>
        <v>5.9838120793560025E-2</v>
      </c>
      <c r="D60" s="46"/>
      <c r="E60" s="46"/>
      <c r="G60" s="53">
        <v>381252</v>
      </c>
      <c r="H60" s="287">
        <f t="shared" ref="H60:H75" si="3">(G60-G56)/G56</f>
        <v>6.3096725260997591E-2</v>
      </c>
      <c r="I60" s="50"/>
      <c r="J60" s="52">
        <v>100614</v>
      </c>
      <c r="K60" s="287">
        <f t="shared" si="0"/>
        <v>4.766962389104086E-2</v>
      </c>
      <c r="L60" s="38"/>
      <c r="M60" s="54"/>
      <c r="N60" s="211"/>
      <c r="O60" s="211"/>
      <c r="P60" s="211"/>
    </row>
    <row r="61" spans="1:16" ht="12" customHeight="1">
      <c r="A61" s="178">
        <v>41426</v>
      </c>
      <c r="B61" s="52">
        <v>485106</v>
      </c>
      <c r="C61" s="287">
        <f t="shared" si="1"/>
        <v>5.5921117072799106E-2</v>
      </c>
      <c r="D61" s="46"/>
      <c r="E61" s="46"/>
      <c r="G61" s="53">
        <v>384210</v>
      </c>
      <c r="H61" s="287">
        <f t="shared" si="3"/>
        <v>6.0293297862358639E-2</v>
      </c>
      <c r="I61" s="50"/>
      <c r="J61" s="52">
        <v>100896</v>
      </c>
      <c r="K61" s="287">
        <f t="shared" si="0"/>
        <v>3.9596921269821644E-2</v>
      </c>
      <c r="L61" s="38"/>
      <c r="M61" s="54"/>
      <c r="N61" s="211"/>
      <c r="O61" s="211"/>
      <c r="P61" s="211"/>
    </row>
    <row r="62" spans="1:16" ht="12" customHeight="1">
      <c r="A62" s="178">
        <v>41518</v>
      </c>
      <c r="B62" s="52">
        <v>490836</v>
      </c>
      <c r="C62" s="287">
        <f t="shared" si="1"/>
        <v>5.20138543577785E-2</v>
      </c>
      <c r="D62" s="46"/>
      <c r="E62" s="46"/>
      <c r="G62" s="53">
        <v>388665</v>
      </c>
      <c r="H62" s="287">
        <f t="shared" si="3"/>
        <v>5.4959461696935809E-2</v>
      </c>
      <c r="I62" s="50"/>
      <c r="J62" s="52">
        <v>102171</v>
      </c>
      <c r="K62" s="287">
        <f t="shared" si="0"/>
        <v>4.0957300485985879E-2</v>
      </c>
      <c r="L62" s="38"/>
      <c r="M62" s="54"/>
      <c r="N62" s="211"/>
      <c r="O62" s="211"/>
      <c r="P62" s="211"/>
    </row>
    <row r="63" spans="1:16" ht="12" customHeight="1">
      <c r="A63" s="178">
        <v>41609</v>
      </c>
      <c r="B63" s="52">
        <v>495940</v>
      </c>
      <c r="C63" s="287">
        <f t="shared" si="1"/>
        <v>5.0562309483107415E-2</v>
      </c>
      <c r="D63" s="46"/>
      <c r="E63" s="46"/>
      <c r="G63" s="53">
        <v>392918</v>
      </c>
      <c r="H63" s="287">
        <f t="shared" si="3"/>
        <v>5.3071966895013881E-2</v>
      </c>
      <c r="I63" s="50"/>
      <c r="J63" s="52">
        <v>103022</v>
      </c>
      <c r="K63" s="287">
        <f t="shared" si="0"/>
        <v>4.1099489667020365E-2</v>
      </c>
      <c r="L63" s="38"/>
      <c r="M63" s="54"/>
      <c r="N63" s="211"/>
      <c r="O63" s="211"/>
      <c r="P63" s="211"/>
    </row>
    <row r="64" spans="1:16" ht="12" customHeight="1">
      <c r="A64" s="178">
        <v>41699</v>
      </c>
      <c r="B64" s="52">
        <v>504977</v>
      </c>
      <c r="C64" s="287">
        <f t="shared" si="1"/>
        <v>4.7961466465780943E-2</v>
      </c>
      <c r="D64" s="46"/>
      <c r="E64" s="46"/>
      <c r="G64" s="53">
        <v>400307</v>
      </c>
      <c r="H64" s="287">
        <f t="shared" si="3"/>
        <v>4.9980065678343982E-2</v>
      </c>
      <c r="I64" s="50"/>
      <c r="J64" s="52">
        <v>104670</v>
      </c>
      <c r="K64" s="287">
        <f t="shared" si="0"/>
        <v>4.0312481364422448E-2</v>
      </c>
      <c r="L64" s="38"/>
      <c r="M64" s="54"/>
      <c r="N64" s="211"/>
      <c r="O64" s="211"/>
      <c r="P64" s="211"/>
    </row>
    <row r="65" spans="1:20" ht="12" customHeight="1">
      <c r="A65" s="178">
        <v>41791</v>
      </c>
      <c r="B65" s="52">
        <v>508175</v>
      </c>
      <c r="C65" s="287">
        <f t="shared" si="1"/>
        <v>4.7554555086929455E-2</v>
      </c>
      <c r="D65" s="46"/>
      <c r="E65" s="46"/>
      <c r="G65" s="53">
        <v>402757</v>
      </c>
      <c r="H65" s="287">
        <f t="shared" si="3"/>
        <v>4.8273079826136746E-2</v>
      </c>
      <c r="I65" s="50"/>
      <c r="J65" s="52">
        <v>105418</v>
      </c>
      <c r="K65" s="287">
        <f t="shared" si="0"/>
        <v>4.4818426895020615E-2</v>
      </c>
      <c r="L65" s="38"/>
      <c r="M65" s="54"/>
      <c r="N65" s="211"/>
      <c r="O65" s="211"/>
      <c r="P65" s="211"/>
    </row>
    <row r="66" spans="1:20" ht="12" customHeight="1">
      <c r="A66" s="178">
        <v>41883</v>
      </c>
      <c r="B66" s="52">
        <v>513892</v>
      </c>
      <c r="C66" s="287">
        <f t="shared" si="1"/>
        <v>4.6972919671743718E-2</v>
      </c>
      <c r="D66" s="46"/>
      <c r="E66" s="46"/>
      <c r="G66" s="53">
        <v>407261</v>
      </c>
      <c r="H66" s="287">
        <f t="shared" si="3"/>
        <v>4.7845831242844097E-2</v>
      </c>
      <c r="I66" s="50"/>
      <c r="J66" s="52">
        <v>106631</v>
      </c>
      <c r="K66" s="287">
        <f t="shared" si="0"/>
        <v>4.3652308384962465E-2</v>
      </c>
      <c r="L66" s="38"/>
      <c r="M66" s="54"/>
      <c r="N66" s="211"/>
      <c r="O66" s="211"/>
      <c r="P66" s="211"/>
    </row>
    <row r="67" spans="1:20" ht="12" customHeight="1">
      <c r="A67" s="178">
        <v>41974</v>
      </c>
      <c r="B67" s="52">
        <v>519228</v>
      </c>
      <c r="C67" s="287">
        <f t="shared" si="1"/>
        <v>4.6957293220954148E-2</v>
      </c>
      <c r="D67" s="46"/>
      <c r="E67" s="46"/>
      <c r="G67" s="53">
        <v>411729</v>
      </c>
      <c r="H67" s="287">
        <f t="shared" si="3"/>
        <v>4.7875129161809846E-2</v>
      </c>
      <c r="I67" s="50"/>
      <c r="J67" s="52">
        <v>107499</v>
      </c>
      <c r="K67" s="287">
        <f t="shared" si="0"/>
        <v>4.345673739589602E-2</v>
      </c>
      <c r="L67" s="38"/>
      <c r="M67" s="40"/>
      <c r="N67" s="211"/>
      <c r="O67" s="211"/>
      <c r="P67" s="211"/>
    </row>
    <row r="68" spans="1:20" ht="12" customHeight="1">
      <c r="A68" s="178">
        <v>42064</v>
      </c>
      <c r="B68" s="52">
        <v>527606</v>
      </c>
      <c r="C68" s="287">
        <f t="shared" si="1"/>
        <v>4.48119419300285E-2</v>
      </c>
      <c r="D68" s="46"/>
      <c r="E68" s="46"/>
      <c r="G68" s="53">
        <v>419040</v>
      </c>
      <c r="H68" s="287">
        <f t="shared" si="3"/>
        <v>4.6796583622070058E-2</v>
      </c>
      <c r="I68" s="50"/>
      <c r="J68" s="52">
        <v>108566</v>
      </c>
      <c r="K68" s="287">
        <f t="shared" si="0"/>
        <v>3.7221744530428966E-2</v>
      </c>
      <c r="L68" s="38"/>
      <c r="M68" s="40"/>
      <c r="N68" s="211"/>
      <c r="O68" s="211"/>
      <c r="P68" s="211"/>
    </row>
    <row r="69" spans="1:20" ht="12" customHeight="1">
      <c r="A69" s="178">
        <v>42156</v>
      </c>
      <c r="B69" s="52">
        <v>531554</v>
      </c>
      <c r="C69" s="287">
        <f t="shared" si="1"/>
        <v>4.6005805086830324E-2</v>
      </c>
      <c r="D69" s="46"/>
      <c r="E69" s="46">
        <f>E70</f>
        <v>2.3713244249619101E-2</v>
      </c>
      <c r="G69" s="53">
        <v>422282</v>
      </c>
      <c r="H69" s="287">
        <f t="shared" si="3"/>
        <v>4.8478362883823248E-2</v>
      </c>
      <c r="I69" s="50"/>
      <c r="J69" s="52">
        <v>109272</v>
      </c>
      <c r="K69" s="287">
        <f t="shared" si="0"/>
        <v>3.6559221385342164E-2</v>
      </c>
      <c r="L69" s="38"/>
      <c r="M69" s="40"/>
      <c r="N69" s="211"/>
      <c r="O69" s="211"/>
      <c r="P69" s="211"/>
    </row>
    <row r="70" spans="1:20" ht="12" customHeight="1">
      <c r="A70" s="178">
        <v>42248</v>
      </c>
      <c r="B70" s="52">
        <v>537444</v>
      </c>
      <c r="C70" s="287">
        <f t="shared" si="1"/>
        <v>4.58306414577382E-2</v>
      </c>
      <c r="D70" s="46"/>
      <c r="E70" s="46">
        <f t="shared" ref="E70:E107" si="4">E71</f>
        <v>2.3713244249619101E-2</v>
      </c>
      <c r="G70" s="53">
        <v>427105</v>
      </c>
      <c r="H70" s="287">
        <f t="shared" si="3"/>
        <v>4.8725510176520707E-2</v>
      </c>
      <c r="I70" s="50"/>
      <c r="J70" s="52">
        <v>110339</v>
      </c>
      <c r="K70" s="287">
        <f t="shared" si="0"/>
        <v>3.4774127598915884E-2</v>
      </c>
      <c r="L70" s="38"/>
      <c r="M70" s="212"/>
      <c r="N70" s="211"/>
      <c r="O70" s="211"/>
      <c r="P70" s="211"/>
    </row>
    <row r="71" spans="1:20" ht="12" customHeight="1">
      <c r="A71" s="178">
        <v>42339</v>
      </c>
      <c r="B71" s="52">
        <v>541854</v>
      </c>
      <c r="C71" s="287">
        <f t="shared" si="1"/>
        <v>4.3576232406572837E-2</v>
      </c>
      <c r="D71" s="46"/>
      <c r="E71" s="46">
        <f t="shared" si="4"/>
        <v>2.3713244249619101E-2</v>
      </c>
      <c r="G71" s="53">
        <v>431590</v>
      </c>
      <c r="H71" s="287">
        <f t="shared" si="3"/>
        <v>4.8238040070046076E-2</v>
      </c>
      <c r="I71" s="50"/>
      <c r="J71" s="52">
        <v>110264</v>
      </c>
      <c r="K71" s="287">
        <f t="shared" si="0"/>
        <v>2.5721169499251156E-2</v>
      </c>
      <c r="L71" s="38"/>
      <c r="M71" s="212"/>
      <c r="N71" s="211"/>
      <c r="O71" s="211"/>
      <c r="P71" s="211"/>
    </row>
    <row r="72" spans="1:20" ht="12" customHeight="1">
      <c r="A72" s="178">
        <v>42430</v>
      </c>
      <c r="B72" s="52">
        <v>551767</v>
      </c>
      <c r="C72" s="287">
        <f t="shared" si="1"/>
        <v>4.5793641467307043E-2</v>
      </c>
      <c r="D72" s="46"/>
      <c r="E72" s="46">
        <f t="shared" si="4"/>
        <v>2.3713244249619101E-2</v>
      </c>
      <c r="F72" s="46"/>
      <c r="G72" s="53">
        <v>440089</v>
      </c>
      <c r="H72" s="287">
        <f t="shared" si="3"/>
        <v>5.0231481481481481E-2</v>
      </c>
      <c r="I72" s="50"/>
      <c r="J72" s="52">
        <v>111678</v>
      </c>
      <c r="K72" s="287">
        <f t="shared" ref="K72:K108" si="5">(J72-J68)/J68</f>
        <v>2.8664591124293058E-2</v>
      </c>
      <c r="L72" s="38"/>
      <c r="M72" s="212"/>
      <c r="N72" s="211"/>
      <c r="O72" s="211"/>
      <c r="P72" s="211"/>
    </row>
    <row r="73" spans="1:20" ht="12" customHeight="1">
      <c r="A73" s="178">
        <v>42522</v>
      </c>
      <c r="B73" s="52">
        <v>555358</v>
      </c>
      <c r="C73" s="287">
        <f t="shared" ref="C73:C109" si="6">(B73-B69)/B69</f>
        <v>4.4781903625972147E-2</v>
      </c>
      <c r="D73" s="46"/>
      <c r="E73" s="46">
        <f t="shared" si="4"/>
        <v>2.3713244249619101E-2</v>
      </c>
      <c r="F73" s="46"/>
      <c r="G73" s="53">
        <v>443160</v>
      </c>
      <c r="H73" s="287">
        <f t="shared" si="3"/>
        <v>4.9440894946978557E-2</v>
      </c>
      <c r="I73" s="50"/>
      <c r="J73" s="52">
        <v>112198</v>
      </c>
      <c r="K73" s="287">
        <f t="shared" si="5"/>
        <v>2.6777216487297754E-2</v>
      </c>
      <c r="L73" s="38"/>
      <c r="M73" s="40"/>
      <c r="N73" s="211"/>
      <c r="O73" s="211"/>
      <c r="P73" s="211"/>
    </row>
    <row r="74" spans="1:20" ht="12" customHeight="1">
      <c r="A74" s="178">
        <v>42614</v>
      </c>
      <c r="B74" s="52">
        <v>563341</v>
      </c>
      <c r="C74" s="287">
        <f t="shared" si="6"/>
        <v>4.8185485371499172E-2</v>
      </c>
      <c r="D74" s="46"/>
      <c r="E74" s="46">
        <f t="shared" si="4"/>
        <v>2.3713244249619101E-2</v>
      </c>
      <c r="F74" s="46"/>
      <c r="G74" s="53">
        <v>450133</v>
      </c>
      <c r="H74" s="287">
        <f t="shared" si="3"/>
        <v>5.3916484236897252E-2</v>
      </c>
      <c r="I74" s="50"/>
      <c r="J74" s="52">
        <v>113208</v>
      </c>
      <c r="K74" s="287">
        <f t="shared" si="5"/>
        <v>2.6001685714026772E-2</v>
      </c>
      <c r="L74" s="38"/>
      <c r="M74" s="40"/>
      <c r="N74" s="211"/>
      <c r="O74" s="211"/>
      <c r="P74" s="211"/>
    </row>
    <row r="75" spans="1:20" ht="12" customHeight="1">
      <c r="A75" s="178">
        <v>42705</v>
      </c>
      <c r="B75" s="52">
        <v>569320</v>
      </c>
      <c r="C75" s="287">
        <f t="shared" si="6"/>
        <v>5.0688930966644154E-2</v>
      </c>
      <c r="D75" s="46"/>
      <c r="E75" s="46">
        <f t="shared" si="4"/>
        <v>2.3713244249619101E-2</v>
      </c>
      <c r="F75" s="46"/>
      <c r="G75" s="53">
        <v>455901</v>
      </c>
      <c r="H75" s="287">
        <f t="shared" si="3"/>
        <v>5.6328923283672006E-2</v>
      </c>
      <c r="I75" s="50"/>
      <c r="J75" s="52">
        <v>113419</v>
      </c>
      <c r="K75" s="287">
        <f t="shared" si="5"/>
        <v>2.8613146629906407E-2</v>
      </c>
      <c r="L75" s="38"/>
      <c r="M75" s="40"/>
      <c r="N75" s="211"/>
      <c r="O75" s="211"/>
      <c r="P75" s="211"/>
    </row>
    <row r="76" spans="1:20" ht="12" customHeight="1">
      <c r="A76" s="178">
        <v>42795</v>
      </c>
      <c r="B76" s="52">
        <v>579180</v>
      </c>
      <c r="C76" s="287">
        <f t="shared" si="6"/>
        <v>4.9682202813868898E-2</v>
      </c>
      <c r="D76" s="46"/>
      <c r="E76" s="46">
        <f t="shared" si="4"/>
        <v>2.3713244249619101E-2</v>
      </c>
      <c r="F76" s="46"/>
      <c r="G76" s="53">
        <v>464562</v>
      </c>
      <c r="H76" s="287">
        <f>(G76-G72)/G72</f>
        <v>5.5609206319630802E-2</v>
      </c>
      <c r="I76" s="50"/>
      <c r="J76" s="52">
        <v>114618</v>
      </c>
      <c r="K76" s="287">
        <f t="shared" si="5"/>
        <v>2.6325686348251224E-2</v>
      </c>
      <c r="L76" s="38"/>
      <c r="M76" s="40"/>
      <c r="N76" s="211"/>
      <c r="O76" s="211"/>
      <c r="P76" s="211"/>
    </row>
    <row r="77" spans="1:20" ht="12" customHeight="1">
      <c r="A77" s="178">
        <v>42887</v>
      </c>
      <c r="B77" s="52">
        <v>583726</v>
      </c>
      <c r="C77" s="287">
        <f t="shared" si="6"/>
        <v>5.108056424864682E-2</v>
      </c>
      <c r="D77" s="46"/>
      <c r="E77" s="46">
        <f t="shared" si="4"/>
        <v>2.3713244249619101E-2</v>
      </c>
      <c r="F77" s="46"/>
      <c r="G77" s="53">
        <v>468565</v>
      </c>
      <c r="H77" s="287">
        <f t="shared" ref="H77:H84" si="7">(G77-G73)/G73</f>
        <v>5.7326924812708728E-2</v>
      </c>
      <c r="I77" s="50"/>
      <c r="J77" s="52">
        <v>115161</v>
      </c>
      <c r="K77" s="287">
        <f t="shared" si="5"/>
        <v>2.6408670386281394E-2</v>
      </c>
      <c r="L77" s="38"/>
      <c r="M77" s="40"/>
      <c r="N77" s="211"/>
      <c r="O77" s="211"/>
      <c r="P77" s="211"/>
    </row>
    <row r="78" spans="1:20" ht="12" customHeight="1">
      <c r="A78" s="178">
        <v>42979</v>
      </c>
      <c r="B78" s="52">
        <v>590687</v>
      </c>
      <c r="C78" s="287">
        <f t="shared" si="6"/>
        <v>4.8542534628226955E-2</v>
      </c>
      <c r="D78" s="46"/>
      <c r="E78" s="46">
        <f t="shared" si="4"/>
        <v>2.3713244249619101E-2</v>
      </c>
      <c r="F78" s="46"/>
      <c r="G78" s="53">
        <v>474769</v>
      </c>
      <c r="H78" s="287">
        <f t="shared" si="7"/>
        <v>5.4730490766062477E-2</v>
      </c>
      <c r="I78" s="50"/>
      <c r="J78" s="52">
        <v>115918</v>
      </c>
      <c r="K78" s="287">
        <f t="shared" si="5"/>
        <v>2.393823758038301E-2</v>
      </c>
      <c r="L78" s="38"/>
      <c r="N78" s="211"/>
      <c r="O78" s="211"/>
      <c r="P78" s="211"/>
      <c r="R78" s="213"/>
      <c r="S78" s="213"/>
      <c r="T78" s="214"/>
    </row>
    <row r="79" spans="1:20" ht="12" customHeight="1">
      <c r="A79" s="178">
        <v>43070</v>
      </c>
      <c r="B79" s="52">
        <v>595615</v>
      </c>
      <c r="C79" s="287">
        <f t="shared" si="6"/>
        <v>4.6186678844937823E-2</v>
      </c>
      <c r="D79" s="46"/>
      <c r="E79" s="46">
        <f t="shared" si="4"/>
        <v>2.3713244249619101E-2</v>
      </c>
      <c r="F79" s="46"/>
      <c r="G79" s="53">
        <v>479480</v>
      </c>
      <c r="H79" s="287">
        <f t="shared" si="7"/>
        <v>5.1719561922434917E-2</v>
      </c>
      <c r="I79" s="50"/>
      <c r="J79" s="52">
        <v>116135</v>
      </c>
      <c r="K79" s="287">
        <f t="shared" si="5"/>
        <v>2.3946605066170572E-2</v>
      </c>
      <c r="L79" s="38"/>
      <c r="N79" s="211"/>
      <c r="O79" s="211"/>
      <c r="P79" s="211"/>
      <c r="R79" s="213"/>
      <c r="S79" s="213"/>
      <c r="T79" s="214"/>
    </row>
    <row r="80" spans="1:20" ht="12" customHeight="1">
      <c r="A80" s="178">
        <v>43160</v>
      </c>
      <c r="B80" s="52">
        <v>602537</v>
      </c>
      <c r="C80" s="287">
        <f t="shared" si="6"/>
        <v>4.0327704685935287E-2</v>
      </c>
      <c r="D80" s="46"/>
      <c r="E80" s="46">
        <f t="shared" si="4"/>
        <v>2.3713244249619101E-2</v>
      </c>
      <c r="F80" s="46"/>
      <c r="G80" s="53">
        <v>485760</v>
      </c>
      <c r="H80" s="287">
        <f t="shared" si="7"/>
        <v>4.5630077363193716E-2</v>
      </c>
      <c r="I80" s="50"/>
      <c r="J80" s="52">
        <v>116777</v>
      </c>
      <c r="K80" s="287">
        <f t="shared" si="5"/>
        <v>1.8836482925892965E-2</v>
      </c>
      <c r="L80" s="38"/>
      <c r="N80" s="211"/>
      <c r="O80" s="211"/>
      <c r="P80" s="211"/>
      <c r="R80" s="213"/>
      <c r="S80" s="213"/>
      <c r="T80" s="214"/>
    </row>
    <row r="81" spans="1:20" ht="12" customHeight="1">
      <c r="A81" s="178">
        <v>43252</v>
      </c>
      <c r="B81" s="52">
        <v>605188</v>
      </c>
      <c r="C81" s="287">
        <f t="shared" si="6"/>
        <v>3.6767250388024517E-2</v>
      </c>
      <c r="D81" s="46"/>
      <c r="E81" s="46">
        <f t="shared" si="4"/>
        <v>2.3713244249619101E-2</v>
      </c>
      <c r="F81" s="46"/>
      <c r="G81" s="53">
        <v>488261</v>
      </c>
      <c r="H81" s="287">
        <f t="shared" si="7"/>
        <v>4.2034723037358744E-2</v>
      </c>
      <c r="I81" s="50"/>
      <c r="J81" s="52">
        <v>116927</v>
      </c>
      <c r="K81" s="287">
        <f t="shared" si="5"/>
        <v>1.5335052665398877E-2</v>
      </c>
      <c r="L81" s="38"/>
      <c r="N81" s="211"/>
      <c r="O81" s="211"/>
      <c r="P81" s="211"/>
      <c r="R81" s="213"/>
      <c r="S81" s="213"/>
      <c r="T81" s="214"/>
    </row>
    <row r="82" spans="1:20" ht="12" customHeight="1">
      <c r="A82" s="178">
        <v>43344</v>
      </c>
      <c r="B82" s="52">
        <v>610314</v>
      </c>
      <c r="C82" s="287">
        <f t="shared" si="6"/>
        <v>3.3227411471726989E-2</v>
      </c>
      <c r="D82" s="46"/>
      <c r="E82" s="46">
        <f t="shared" si="4"/>
        <v>2.3713244249619101E-2</v>
      </c>
      <c r="F82" s="46"/>
      <c r="G82" s="53">
        <v>492929</v>
      </c>
      <c r="H82" s="287">
        <f t="shared" si="7"/>
        <v>3.8250180614151301E-2</v>
      </c>
      <c r="I82" s="50"/>
      <c r="J82" s="52">
        <v>117385</v>
      </c>
      <c r="K82" s="287">
        <f t="shared" si="5"/>
        <v>1.2655497851929813E-2</v>
      </c>
      <c r="L82" s="38"/>
      <c r="N82" s="211"/>
      <c r="O82" s="211"/>
      <c r="P82" s="211"/>
      <c r="R82" s="213"/>
      <c r="S82" s="213"/>
      <c r="T82" s="214"/>
    </row>
    <row r="83" spans="1:20" ht="12" customHeight="1">
      <c r="A83" s="178">
        <v>43435</v>
      </c>
      <c r="B83" s="52">
        <v>613271</v>
      </c>
      <c r="C83" s="287">
        <f t="shared" si="6"/>
        <v>2.9643309856199056E-2</v>
      </c>
      <c r="D83" s="46"/>
      <c r="E83" s="46">
        <f t="shared" si="4"/>
        <v>2.3713244249619101E-2</v>
      </c>
      <c r="F83" s="46"/>
      <c r="G83" s="53">
        <v>496186</v>
      </c>
      <c r="H83" s="287">
        <f t="shared" si="7"/>
        <v>3.4841912071410693E-2</v>
      </c>
      <c r="I83" s="50"/>
      <c r="J83" s="52">
        <v>117085</v>
      </c>
      <c r="K83" s="287">
        <f t="shared" si="5"/>
        <v>8.1801351874973092E-3</v>
      </c>
      <c r="L83" s="38"/>
      <c r="N83" s="211"/>
      <c r="O83" s="211"/>
      <c r="P83" s="211"/>
      <c r="R83" s="213"/>
      <c r="S83" s="213"/>
      <c r="T83" s="214"/>
    </row>
    <row r="84" spans="1:20" ht="12" customHeight="1">
      <c r="A84" s="178">
        <v>43525</v>
      </c>
      <c r="B84" s="52">
        <v>621908</v>
      </c>
      <c r="C84" s="287">
        <f t="shared" si="6"/>
        <v>3.2149063045091006E-2</v>
      </c>
      <c r="D84" s="46"/>
      <c r="E84" s="46">
        <f t="shared" si="4"/>
        <v>2.3713244249619101E-2</v>
      </c>
      <c r="F84" s="46"/>
      <c r="G84" s="53">
        <v>504254</v>
      </c>
      <c r="H84" s="287">
        <f t="shared" si="7"/>
        <v>3.8072299077733858E-2</v>
      </c>
      <c r="I84" s="50"/>
      <c r="J84" s="52">
        <v>117654</v>
      </c>
      <c r="K84" s="287">
        <f t="shared" si="5"/>
        <v>7.5100405045514101E-3</v>
      </c>
      <c r="L84" s="38"/>
      <c r="N84" s="211"/>
      <c r="O84" s="211"/>
      <c r="P84" s="211"/>
      <c r="R84" s="213"/>
      <c r="S84" s="213"/>
      <c r="T84" s="214"/>
    </row>
    <row r="85" spans="1:20" ht="12" customHeight="1">
      <c r="A85" s="178">
        <v>43617</v>
      </c>
      <c r="B85" s="52">
        <v>625775</v>
      </c>
      <c r="C85" s="287">
        <f t="shared" si="6"/>
        <v>3.4017528437444232E-2</v>
      </c>
      <c r="D85" s="46"/>
      <c r="E85" s="46">
        <f t="shared" si="4"/>
        <v>2.3713244249619101E-2</v>
      </c>
      <c r="F85" s="46"/>
      <c r="G85" s="53">
        <v>507673</v>
      </c>
      <c r="H85" s="287">
        <f>(G85-G81)/G81</f>
        <v>3.975742481992213E-2</v>
      </c>
      <c r="I85" s="50"/>
      <c r="J85" s="52">
        <v>118102</v>
      </c>
      <c r="K85" s="287">
        <f t="shared" si="5"/>
        <v>1.0049004934702848E-2</v>
      </c>
      <c r="L85" s="38"/>
      <c r="N85" s="211"/>
      <c r="O85" s="211"/>
      <c r="P85" s="211"/>
      <c r="R85" s="213"/>
      <c r="S85" s="213"/>
      <c r="T85" s="214"/>
    </row>
    <row r="86" spans="1:20" ht="12" customHeight="1">
      <c r="A86" s="178">
        <v>43709</v>
      </c>
      <c r="B86" s="52">
        <v>631481</v>
      </c>
      <c r="C86" s="287">
        <f t="shared" si="6"/>
        <v>3.4682147222577231E-2</v>
      </c>
      <c r="D86" s="46"/>
      <c r="E86" s="46">
        <f t="shared" si="4"/>
        <v>2.3713244249619101E-2</v>
      </c>
      <c r="F86" s="46"/>
      <c r="G86" s="53">
        <v>512814</v>
      </c>
      <c r="H86" s="287">
        <f t="shared" ref="H86:H90" si="8">(G86-G82)/G82</f>
        <v>4.0340495284310725E-2</v>
      </c>
      <c r="I86" s="50"/>
      <c r="J86" s="52">
        <v>118667</v>
      </c>
      <c r="K86" s="287">
        <f t="shared" si="5"/>
        <v>1.0921327256463774E-2</v>
      </c>
      <c r="L86" s="38"/>
      <c r="N86" s="211"/>
      <c r="O86" s="211"/>
      <c r="P86" s="211"/>
      <c r="R86" s="213"/>
      <c r="S86" s="213"/>
      <c r="T86" s="214"/>
    </row>
    <row r="87" spans="1:20" ht="12" customHeight="1">
      <c r="A87" s="178">
        <v>43800</v>
      </c>
      <c r="B87" s="52">
        <v>633887</v>
      </c>
      <c r="C87" s="287">
        <f t="shared" si="6"/>
        <v>3.3616459933699785E-2</v>
      </c>
      <c r="D87" s="46"/>
      <c r="E87" s="46">
        <f t="shared" si="4"/>
        <v>2.3713244249619101E-2</v>
      </c>
      <c r="F87" s="46"/>
      <c r="G87" s="53">
        <v>515124</v>
      </c>
      <c r="H87" s="287">
        <f t="shared" si="8"/>
        <v>3.81671389358023E-2</v>
      </c>
      <c r="I87" s="50"/>
      <c r="J87" s="52">
        <v>118763</v>
      </c>
      <c r="K87" s="287">
        <f t="shared" si="5"/>
        <v>1.4331468591194432E-2</v>
      </c>
      <c r="L87" s="38"/>
      <c r="N87" s="211"/>
      <c r="O87" s="211"/>
      <c r="P87" s="211"/>
      <c r="R87" s="213"/>
      <c r="S87" s="213"/>
      <c r="T87" s="214"/>
    </row>
    <row r="88" spans="1:20" ht="12" customHeight="1">
      <c r="A88" s="178">
        <v>43891</v>
      </c>
      <c r="B88" s="52">
        <v>639098</v>
      </c>
      <c r="C88" s="287">
        <f t="shared" si="6"/>
        <v>2.7640744290152241E-2</v>
      </c>
      <c r="D88" s="46"/>
      <c r="E88" s="46">
        <f t="shared" si="4"/>
        <v>2.3713244249619101E-2</v>
      </c>
      <c r="F88" s="46"/>
      <c r="G88" s="53">
        <v>519281</v>
      </c>
      <c r="H88" s="287">
        <f t="shared" si="8"/>
        <v>2.9800457705838723E-2</v>
      </c>
      <c r="I88" s="50"/>
      <c r="J88" s="52">
        <v>119817</v>
      </c>
      <c r="K88" s="287">
        <f t="shared" si="5"/>
        <v>1.8384415319496149E-2</v>
      </c>
      <c r="L88" s="38"/>
      <c r="N88" s="211"/>
      <c r="O88" s="211"/>
      <c r="P88" s="211"/>
      <c r="R88" s="213"/>
      <c r="S88" s="213"/>
      <c r="T88" s="214"/>
    </row>
    <row r="89" spans="1:20" ht="12" customHeight="1">
      <c r="A89" s="178">
        <v>43983</v>
      </c>
      <c r="B89" s="52">
        <v>637465</v>
      </c>
      <c r="C89" s="287">
        <f t="shared" si="6"/>
        <v>1.8680835763653071E-2</v>
      </c>
      <c r="D89" s="46">
        <f>D90</f>
        <v>7.6714249529423271E-3</v>
      </c>
      <c r="E89" s="46">
        <f t="shared" si="4"/>
        <v>2.3713244249619101E-2</v>
      </c>
      <c r="F89" s="46"/>
      <c r="G89" s="53">
        <v>516525</v>
      </c>
      <c r="H89" s="287">
        <f t="shared" si="8"/>
        <v>1.7436420688120107E-2</v>
      </c>
      <c r="I89" s="50"/>
      <c r="J89" s="52">
        <v>120940</v>
      </c>
      <c r="K89" s="287">
        <f t="shared" si="5"/>
        <v>2.4030075697278625E-2</v>
      </c>
      <c r="L89" s="38"/>
      <c r="N89" s="211"/>
      <c r="O89" s="211"/>
      <c r="P89" s="211"/>
      <c r="R89" s="213"/>
      <c r="S89" s="213"/>
      <c r="T89" s="214"/>
    </row>
    <row r="90" spans="1:20" ht="12" customHeight="1">
      <c r="A90" s="178">
        <v>44075</v>
      </c>
      <c r="B90" s="52">
        <v>634132</v>
      </c>
      <c r="C90" s="287">
        <f t="shared" si="6"/>
        <v>4.198067717001778E-3</v>
      </c>
      <c r="D90" s="46">
        <f t="shared" ref="D90:D108" si="9">D91</f>
        <v>7.6714249529423271E-3</v>
      </c>
      <c r="E90" s="46">
        <f t="shared" si="4"/>
        <v>2.3713244249619101E-2</v>
      </c>
      <c r="F90" s="46"/>
      <c r="G90" s="53">
        <v>511413</v>
      </c>
      <c r="H90" s="287">
        <f t="shared" si="8"/>
        <v>-2.731984696205642E-3</v>
      </c>
      <c r="I90" s="50"/>
      <c r="J90" s="52">
        <v>122719</v>
      </c>
      <c r="K90" s="287">
        <f t="shared" si="5"/>
        <v>3.4145971500080058E-2</v>
      </c>
      <c r="L90" s="38"/>
      <c r="N90" s="211"/>
      <c r="O90" s="211"/>
      <c r="P90" s="211"/>
      <c r="R90" s="213"/>
      <c r="S90" s="213"/>
      <c r="T90" s="214"/>
    </row>
    <row r="91" spans="1:20" ht="12" customHeight="1">
      <c r="A91" s="178">
        <v>44166</v>
      </c>
      <c r="B91" s="52">
        <v>638803</v>
      </c>
      <c r="C91" s="287">
        <f t="shared" si="6"/>
        <v>7.7553254759917777E-3</v>
      </c>
      <c r="D91" s="46">
        <f t="shared" si="9"/>
        <v>7.6714249529423271E-3</v>
      </c>
      <c r="E91" s="46">
        <f t="shared" si="4"/>
        <v>2.3713244249619101E-2</v>
      </c>
      <c r="F91" s="46"/>
      <c r="G91" s="53">
        <v>515410</v>
      </c>
      <c r="H91" s="287">
        <f>(G91-G87)/G87</f>
        <v>5.552061251271539E-4</v>
      </c>
      <c r="I91" s="50"/>
      <c r="J91" s="52">
        <v>123393</v>
      </c>
      <c r="K91" s="287">
        <f t="shared" si="5"/>
        <v>3.8985205830098603E-2</v>
      </c>
      <c r="L91" s="38"/>
      <c r="N91" s="211"/>
      <c r="O91" s="211"/>
      <c r="P91" s="211"/>
      <c r="R91" s="213"/>
      <c r="S91" s="213"/>
      <c r="T91" s="214"/>
    </row>
    <row r="92" spans="1:20" ht="12" customHeight="1">
      <c r="A92" s="178">
        <v>44256</v>
      </c>
      <c r="B92" s="52">
        <v>643405</v>
      </c>
      <c r="C92" s="287">
        <f t="shared" si="6"/>
        <v>6.7391855396199017E-3</v>
      </c>
      <c r="D92" s="46">
        <f t="shared" si="9"/>
        <v>7.6714249529423271E-3</v>
      </c>
      <c r="E92" s="46">
        <f t="shared" si="4"/>
        <v>2.3713244249619101E-2</v>
      </c>
      <c r="F92" s="46"/>
      <c r="G92" s="53">
        <v>519577</v>
      </c>
      <c r="H92" s="287">
        <f t="shared" ref="H92:H93" si="10">(G92-G88)/G88</f>
        <v>5.700189300205476E-4</v>
      </c>
      <c r="I92" s="50"/>
      <c r="J92" s="52">
        <v>123828</v>
      </c>
      <c r="K92" s="287">
        <f t="shared" si="5"/>
        <v>3.3476050977741055E-2</v>
      </c>
      <c r="L92" s="38"/>
      <c r="N92" s="211"/>
      <c r="O92" s="211"/>
      <c r="P92" s="211"/>
      <c r="R92" s="213"/>
      <c r="S92" s="213"/>
      <c r="T92" s="214"/>
    </row>
    <row r="93" spans="1:20" ht="12" customHeight="1">
      <c r="A93" s="178">
        <v>44348</v>
      </c>
      <c r="B93" s="52">
        <v>644618</v>
      </c>
      <c r="C93" s="287">
        <f t="shared" si="6"/>
        <v>1.1221008212215573E-2</v>
      </c>
      <c r="D93" s="46">
        <f t="shared" si="9"/>
        <v>7.6714249529423271E-3</v>
      </c>
      <c r="E93" s="46">
        <f t="shared" si="4"/>
        <v>2.3713244249619101E-2</v>
      </c>
      <c r="F93" s="46"/>
      <c r="G93" s="53">
        <v>521196</v>
      </c>
      <c r="H93" s="287">
        <f t="shared" si="10"/>
        <v>9.043124727747931E-3</v>
      </c>
      <c r="I93" s="50"/>
      <c r="J93" s="52">
        <v>123422</v>
      </c>
      <c r="K93" s="287">
        <f t="shared" si="5"/>
        <v>2.0522573176781876E-2</v>
      </c>
      <c r="L93" s="38"/>
      <c r="N93" s="211"/>
      <c r="O93" s="211"/>
      <c r="P93" s="211"/>
      <c r="R93" s="213"/>
      <c r="S93" s="213"/>
      <c r="T93" s="214"/>
    </row>
    <row r="94" spans="1:20" ht="12" customHeight="1">
      <c r="A94" s="178">
        <v>44440</v>
      </c>
      <c r="B94" s="52">
        <v>642510</v>
      </c>
      <c r="C94" s="287">
        <f t="shared" si="6"/>
        <v>1.3211760327502792E-2</v>
      </c>
      <c r="D94" s="46">
        <f t="shared" si="9"/>
        <v>7.6714249529423271E-3</v>
      </c>
      <c r="E94" s="46">
        <f t="shared" si="4"/>
        <v>2.3713244249619101E-2</v>
      </c>
      <c r="F94" s="46"/>
      <c r="G94" s="53">
        <v>519500</v>
      </c>
      <c r="H94" s="287">
        <f>(G94-G90)/G90</f>
        <v>1.5813051291226465E-2</v>
      </c>
      <c r="I94" s="50"/>
      <c r="J94" s="52">
        <v>123010</v>
      </c>
      <c r="K94" s="287">
        <f t="shared" si="5"/>
        <v>2.3712709523382685E-3</v>
      </c>
      <c r="L94" s="38"/>
      <c r="N94" s="211"/>
      <c r="O94" s="211"/>
      <c r="P94" s="211"/>
      <c r="R94" s="213"/>
      <c r="S94" s="213"/>
      <c r="T94" s="214"/>
    </row>
    <row r="95" spans="1:20" ht="12" customHeight="1">
      <c r="A95" s="178">
        <v>44531</v>
      </c>
      <c r="B95" s="52">
        <v>647927</v>
      </c>
      <c r="C95" s="287">
        <f t="shared" si="6"/>
        <v>1.4282963605368165E-2</v>
      </c>
      <c r="D95" s="46">
        <f t="shared" si="9"/>
        <v>7.6714249529423271E-3</v>
      </c>
      <c r="E95" s="46">
        <f t="shared" si="4"/>
        <v>2.3713244249619101E-2</v>
      </c>
      <c r="F95" s="46"/>
      <c r="G95" s="53">
        <v>525122</v>
      </c>
      <c r="H95" s="287">
        <f t="shared" ref="H95:H96" si="11">(G95-G91)/G91</f>
        <v>1.8843251004055026E-2</v>
      </c>
      <c r="I95" s="50"/>
      <c r="J95" s="52">
        <v>122805</v>
      </c>
      <c r="K95" s="287">
        <f t="shared" si="5"/>
        <v>-4.7652622109844158E-3</v>
      </c>
      <c r="L95" s="38"/>
      <c r="N95" s="211"/>
      <c r="O95" s="211"/>
      <c r="P95" s="211"/>
      <c r="R95" s="213"/>
      <c r="S95" s="213"/>
      <c r="T95" s="214"/>
    </row>
    <row r="96" spans="1:20" ht="12" customHeight="1">
      <c r="A96" s="178">
        <v>44621</v>
      </c>
      <c r="B96" s="52">
        <v>654886</v>
      </c>
      <c r="C96" s="287">
        <f t="shared" si="6"/>
        <v>1.7844126172473013E-2</v>
      </c>
      <c r="D96" s="46">
        <f t="shared" si="9"/>
        <v>7.6714249529423271E-3</v>
      </c>
      <c r="E96" s="46">
        <f t="shared" si="4"/>
        <v>2.3713244249619101E-2</v>
      </c>
      <c r="F96" s="46"/>
      <c r="G96" s="53">
        <v>532078</v>
      </c>
      <c r="H96" s="287">
        <f t="shared" si="11"/>
        <v>2.4059956464585613E-2</v>
      </c>
      <c r="I96" s="50"/>
      <c r="J96" s="52">
        <v>122808</v>
      </c>
      <c r="K96" s="287">
        <f t="shared" si="5"/>
        <v>-8.2372322899505763E-3</v>
      </c>
      <c r="L96" s="38"/>
      <c r="N96" s="211"/>
      <c r="O96" s="211"/>
      <c r="P96" s="211"/>
      <c r="R96" s="213"/>
      <c r="S96" s="213"/>
      <c r="T96" s="214"/>
    </row>
    <row r="97" spans="1:20" ht="12" customHeight="1">
      <c r="A97" s="178">
        <v>44713</v>
      </c>
      <c r="B97" s="52">
        <v>657966</v>
      </c>
      <c r="C97" s="287">
        <f t="shared" si="6"/>
        <v>2.0706837227629386E-2</v>
      </c>
      <c r="D97" s="46">
        <f t="shared" si="9"/>
        <v>7.6714249529423271E-3</v>
      </c>
      <c r="E97" s="46">
        <f t="shared" si="4"/>
        <v>2.3713244249619101E-2</v>
      </c>
      <c r="F97" s="46"/>
      <c r="G97" s="53">
        <v>535381</v>
      </c>
      <c r="H97" s="287">
        <f>(G97-G93)/G93</f>
        <v>2.7216248781648363E-2</v>
      </c>
      <c r="I97" s="50"/>
      <c r="J97" s="52">
        <v>122585</v>
      </c>
      <c r="K97" s="287">
        <f t="shared" si="5"/>
        <v>-6.7816110579961434E-3</v>
      </c>
      <c r="L97" s="38"/>
      <c r="N97" s="211"/>
      <c r="O97" s="211"/>
      <c r="P97" s="211"/>
      <c r="R97" s="213"/>
      <c r="S97" s="213"/>
      <c r="T97" s="214"/>
    </row>
    <row r="98" spans="1:20" ht="12" customHeight="1">
      <c r="A98" s="178">
        <v>44805</v>
      </c>
      <c r="B98" s="52">
        <v>665343</v>
      </c>
      <c r="C98" s="287">
        <f t="shared" si="6"/>
        <v>3.553719008264463E-2</v>
      </c>
      <c r="D98" s="46">
        <f t="shared" si="9"/>
        <v>7.6714249529423271E-3</v>
      </c>
      <c r="E98" s="46">
        <f t="shared" si="4"/>
        <v>2.3713244249619101E-2</v>
      </c>
      <c r="F98" s="46"/>
      <c r="G98" s="53">
        <v>542187</v>
      </c>
      <c r="H98" s="287">
        <f t="shared" ref="H98:H103" si="12">(G98-G94)/G94</f>
        <v>4.3670837343599618E-2</v>
      </c>
      <c r="I98" s="50"/>
      <c r="J98" s="52">
        <v>123156</v>
      </c>
      <c r="K98" s="287">
        <f t="shared" si="5"/>
        <v>1.1868953743598082E-3</v>
      </c>
      <c r="L98" s="38"/>
      <c r="N98" s="211"/>
      <c r="O98" s="211"/>
      <c r="P98" s="211"/>
      <c r="R98" s="213"/>
      <c r="S98" s="213"/>
      <c r="T98" s="214"/>
    </row>
    <row r="99" spans="1:20" ht="12" customHeight="1">
      <c r="A99" s="178">
        <v>44896</v>
      </c>
      <c r="B99" s="52">
        <v>670347</v>
      </c>
      <c r="C99" s="287">
        <f t="shared" si="6"/>
        <v>3.4602663571667795E-2</v>
      </c>
      <c r="D99" s="46">
        <f t="shared" si="9"/>
        <v>7.6714249529423271E-3</v>
      </c>
      <c r="E99" s="46">
        <f t="shared" si="4"/>
        <v>2.3713244249619101E-2</v>
      </c>
      <c r="F99" s="46"/>
      <c r="G99" s="53">
        <v>547259</v>
      </c>
      <c r="H99" s="287">
        <f t="shared" si="12"/>
        <v>4.2155918053328557E-2</v>
      </c>
      <c r="I99" s="50"/>
      <c r="J99" s="52">
        <v>123088</v>
      </c>
      <c r="K99" s="287">
        <f t="shared" si="5"/>
        <v>2.3044664305199298E-3</v>
      </c>
      <c r="L99" s="38"/>
      <c r="N99" s="211"/>
      <c r="O99" s="211"/>
      <c r="P99" s="211"/>
    </row>
    <row r="100" spans="1:20" ht="12" customHeight="1">
      <c r="A100" s="178">
        <v>44986</v>
      </c>
      <c r="B100" s="52">
        <v>677377</v>
      </c>
      <c r="C100" s="287">
        <f t="shared" si="6"/>
        <v>3.434338190158287E-2</v>
      </c>
      <c r="D100" s="46">
        <f t="shared" si="9"/>
        <v>7.6714249529423271E-3</v>
      </c>
      <c r="E100" s="46">
        <f t="shared" si="4"/>
        <v>2.3713244249619101E-2</v>
      </c>
      <c r="F100" s="46"/>
      <c r="G100" s="53">
        <v>553499</v>
      </c>
      <c r="H100" s="287">
        <f t="shared" si="12"/>
        <v>4.0259134938862344E-2</v>
      </c>
      <c r="I100" s="50"/>
      <c r="J100" s="52">
        <v>123878</v>
      </c>
      <c r="K100" s="287">
        <f t="shared" si="5"/>
        <v>8.7127874405576178E-3</v>
      </c>
      <c r="L100" s="38"/>
      <c r="N100" s="211"/>
      <c r="O100" s="211"/>
      <c r="P100" s="211"/>
    </row>
    <row r="101" spans="1:20" ht="12" customHeight="1">
      <c r="A101" s="178">
        <v>45078</v>
      </c>
      <c r="B101" s="52">
        <v>678885</v>
      </c>
      <c r="C101" s="287">
        <f t="shared" si="6"/>
        <v>3.1793436134997854E-2</v>
      </c>
      <c r="D101" s="46">
        <f t="shared" si="9"/>
        <v>7.6714249529423271E-3</v>
      </c>
      <c r="E101" s="46">
        <f t="shared" si="4"/>
        <v>2.3713244249619101E-2</v>
      </c>
      <c r="G101" s="53">
        <v>554441</v>
      </c>
      <c r="H101" s="287">
        <f t="shared" si="12"/>
        <v>3.5600815120446931E-2</v>
      </c>
      <c r="I101" s="50"/>
      <c r="J101" s="52">
        <v>124444</v>
      </c>
      <c r="K101" s="287">
        <f t="shared" si="5"/>
        <v>1.5164987559652485E-2</v>
      </c>
      <c r="L101" s="38"/>
      <c r="N101" s="211"/>
      <c r="O101" s="211"/>
      <c r="P101" s="211"/>
    </row>
    <row r="102" spans="1:20" ht="12" customHeight="1">
      <c r="A102" s="178">
        <v>45170</v>
      </c>
      <c r="B102" s="52">
        <v>678601</v>
      </c>
      <c r="C102" s="287">
        <f t="shared" si="6"/>
        <v>1.9926564193205609E-2</v>
      </c>
      <c r="D102" s="46">
        <f t="shared" si="9"/>
        <v>7.6714249529423271E-3</v>
      </c>
      <c r="E102" s="46">
        <f t="shared" si="4"/>
        <v>2.3713244249619101E-2</v>
      </c>
      <c r="F102" s="46"/>
      <c r="G102" s="53">
        <v>553706</v>
      </c>
      <c r="H102" s="287">
        <f t="shared" si="12"/>
        <v>2.1245437459769416E-2</v>
      </c>
      <c r="I102" s="50"/>
      <c r="J102" s="52">
        <v>124895</v>
      </c>
      <c r="K102" s="287">
        <f t="shared" si="5"/>
        <v>1.4120302705511709E-2</v>
      </c>
      <c r="L102" s="38"/>
      <c r="N102" s="211"/>
      <c r="O102" s="211"/>
      <c r="P102" s="211"/>
      <c r="R102" s="213"/>
      <c r="S102" s="213"/>
      <c r="T102" s="214"/>
    </row>
    <row r="103" spans="1:20" ht="12" customHeight="1">
      <c r="A103" s="178">
        <v>45261</v>
      </c>
      <c r="B103" s="52">
        <v>675872</v>
      </c>
      <c r="C103" s="287">
        <f t="shared" si="6"/>
        <v>8.2420000387858818E-3</v>
      </c>
      <c r="D103" s="46">
        <f t="shared" si="9"/>
        <v>7.6714249529423271E-3</v>
      </c>
      <c r="E103" s="46">
        <f t="shared" si="4"/>
        <v>2.3713244249619101E-2</v>
      </c>
      <c r="F103" s="46"/>
      <c r="G103" s="53">
        <v>550904</v>
      </c>
      <c r="H103" s="287">
        <f t="shared" si="12"/>
        <v>6.6604660681688199E-3</v>
      </c>
      <c r="I103" s="50"/>
      <c r="J103" s="52">
        <v>124968</v>
      </c>
      <c r="K103" s="287">
        <f t="shared" si="5"/>
        <v>1.5273625373716366E-2</v>
      </c>
      <c r="L103" s="38"/>
      <c r="N103" s="211"/>
      <c r="O103" s="211"/>
      <c r="P103" s="211"/>
    </row>
    <row r="104" spans="1:20" ht="12" customHeight="1">
      <c r="A104" s="178">
        <v>45352</v>
      </c>
      <c r="B104" s="52">
        <v>672326</v>
      </c>
      <c r="C104" s="287">
        <f t="shared" si="6"/>
        <v>-7.4567043167984744E-3</v>
      </c>
      <c r="D104" s="46">
        <f t="shared" si="9"/>
        <v>7.6714249529423271E-3</v>
      </c>
      <c r="E104" s="46">
        <f t="shared" si="4"/>
        <v>2.3713244249619101E-2</v>
      </c>
      <c r="F104" s="46"/>
      <c r="G104" s="53">
        <v>547516</v>
      </c>
      <c r="H104" s="287">
        <f>(G104-G100)/G100</f>
        <v>-1.0809414289818048E-2</v>
      </c>
      <c r="I104" s="50"/>
      <c r="J104" s="52">
        <v>124810</v>
      </c>
      <c r="K104" s="287">
        <f t="shared" si="5"/>
        <v>7.5235312161965806E-3</v>
      </c>
      <c r="L104" s="38"/>
      <c r="N104" s="211"/>
      <c r="O104" s="211"/>
      <c r="P104" s="211"/>
    </row>
    <row r="105" spans="1:20" ht="12" customHeight="1">
      <c r="A105" s="178">
        <v>45444</v>
      </c>
      <c r="B105" s="52">
        <v>665900</v>
      </c>
      <c r="C105" s="287">
        <f t="shared" si="6"/>
        <v>-1.9126950809047187E-2</v>
      </c>
      <c r="D105" s="46">
        <f t="shared" si="9"/>
        <v>7.6714249529423271E-3</v>
      </c>
      <c r="E105" s="46">
        <f t="shared" si="4"/>
        <v>2.3713244249619101E-2</v>
      </c>
      <c r="F105" s="46"/>
      <c r="G105" s="53">
        <v>541214</v>
      </c>
      <c r="H105" s="287">
        <f t="shared" ref="H105:H107" si="13">(G105-G101)/G101</f>
        <v>-2.3856460831720598E-2</v>
      </c>
      <c r="I105" s="50"/>
      <c r="J105" s="52">
        <v>124686</v>
      </c>
      <c r="K105" s="287">
        <f t="shared" si="5"/>
        <v>1.9446498023207226E-3</v>
      </c>
      <c r="L105" s="38"/>
      <c r="N105" s="211"/>
      <c r="O105" s="211"/>
      <c r="P105" s="211"/>
    </row>
    <row r="106" spans="1:20" ht="12" customHeight="1">
      <c r="A106" s="178">
        <v>45536</v>
      </c>
      <c r="B106" s="52">
        <v>661801</v>
      </c>
      <c r="C106" s="287">
        <f t="shared" si="6"/>
        <v>-2.4756815860866695E-2</v>
      </c>
      <c r="D106" s="46">
        <f t="shared" si="9"/>
        <v>7.6714249529423271E-3</v>
      </c>
      <c r="E106" s="46">
        <f t="shared" si="4"/>
        <v>2.3713244249619101E-2</v>
      </c>
      <c r="G106" s="53">
        <v>537160</v>
      </c>
      <c r="H106" s="287">
        <f t="shared" si="13"/>
        <v>-2.9882284100226475E-2</v>
      </c>
      <c r="I106" s="50"/>
      <c r="J106" s="52">
        <v>124641</v>
      </c>
      <c r="K106" s="287">
        <f t="shared" si="5"/>
        <v>-2.033708314984587E-3</v>
      </c>
      <c r="L106" s="38"/>
      <c r="N106" s="211"/>
      <c r="O106" s="211"/>
      <c r="P106" s="211"/>
    </row>
    <row r="107" spans="1:20" ht="12" customHeight="1">
      <c r="A107" s="178">
        <v>45627</v>
      </c>
      <c r="B107" s="52">
        <v>659304</v>
      </c>
      <c r="C107" s="287">
        <f t="shared" si="6"/>
        <v>-2.4513517352398088E-2</v>
      </c>
      <c r="D107" s="46">
        <f t="shared" si="9"/>
        <v>7.6714249529423271E-3</v>
      </c>
      <c r="E107" s="46">
        <f t="shared" si="4"/>
        <v>2.3713244249619101E-2</v>
      </c>
      <c r="F107" s="46"/>
      <c r="G107" s="53">
        <v>534663</v>
      </c>
      <c r="H107" s="287">
        <f t="shared" si="13"/>
        <v>-2.9480635464618155E-2</v>
      </c>
      <c r="I107" s="50"/>
      <c r="J107" s="52">
        <v>124641</v>
      </c>
      <c r="K107" s="287">
        <f t="shared" si="5"/>
        <v>-2.6166698674860763E-3</v>
      </c>
      <c r="L107" s="38"/>
    </row>
    <row r="108" spans="1:20" ht="12" customHeight="1">
      <c r="A108" s="178">
        <v>45717</v>
      </c>
      <c r="B108" s="52">
        <v>661775</v>
      </c>
      <c r="C108" s="287">
        <f t="shared" si="6"/>
        <v>-1.5693279748217381E-2</v>
      </c>
      <c r="D108" s="46">
        <f t="shared" si="9"/>
        <v>7.6714249529423271E-3</v>
      </c>
      <c r="E108" s="46">
        <f>E109</f>
        <v>2.3713244249619101E-2</v>
      </c>
      <c r="G108" s="53">
        <v>536672</v>
      </c>
      <c r="H108" s="46">
        <v>-1.9805813894023187E-2</v>
      </c>
      <c r="I108" s="50"/>
      <c r="J108" s="52">
        <v>125103</v>
      </c>
      <c r="K108" s="287">
        <f t="shared" si="5"/>
        <v>2.3475683038218093E-3</v>
      </c>
      <c r="L108" s="38"/>
    </row>
    <row r="109" spans="1:20" ht="12" customHeight="1">
      <c r="A109" s="178">
        <v>45809</v>
      </c>
      <c r="B109" s="52">
        <v>655626</v>
      </c>
      <c r="C109" s="287">
        <f t="shared" si="6"/>
        <v>-1.5428743054512689E-2</v>
      </c>
      <c r="D109" s="287">
        <f>AVERAGE(C90:C109)</f>
        <v>7.6714249529423271E-3</v>
      </c>
      <c r="E109" s="287">
        <f>AVERAGE(C70:C109)</f>
        <v>2.3713244249619101E-2</v>
      </c>
      <c r="G109" s="53">
        <v>530884</v>
      </c>
      <c r="H109" s="46">
        <v>-1.9086719855731744E-2</v>
      </c>
      <c r="I109" s="50"/>
      <c r="J109" s="52">
        <v>124742</v>
      </c>
      <c r="K109" s="287">
        <f>(J109-J105)/J105</f>
        <v>4.4912821006367997E-4</v>
      </c>
      <c r="L109" s="38"/>
    </row>
    <row r="110" spans="1:20" ht="12" customHeight="1">
      <c r="A110" s="178"/>
      <c r="B110" s="52"/>
      <c r="C110" s="46"/>
      <c r="D110" s="46"/>
      <c r="E110" s="46"/>
      <c r="G110" s="53"/>
      <c r="H110" s="46"/>
      <c r="I110" s="50"/>
      <c r="J110" s="52"/>
      <c r="K110" s="46"/>
    </row>
    <row r="111" spans="1:20" ht="12" customHeight="1">
      <c r="A111" s="178"/>
      <c r="B111" s="52"/>
      <c r="C111" s="46"/>
      <c r="D111" s="46"/>
      <c r="E111" s="46"/>
      <c r="G111" s="53"/>
      <c r="H111" s="46"/>
      <c r="I111" s="50"/>
      <c r="J111" s="52"/>
      <c r="K111" s="46"/>
    </row>
    <row r="112" spans="1:20" ht="12" hidden="1" customHeight="1">
      <c r="A112" s="178"/>
      <c r="B112" s="52"/>
      <c r="C112" s="46"/>
      <c r="D112" s="46"/>
      <c r="E112" s="46"/>
      <c r="G112" s="53"/>
      <c r="H112" s="46"/>
      <c r="I112" s="50"/>
      <c r="J112" s="52"/>
      <c r="K112" s="46"/>
    </row>
    <row r="113" spans="1:11" ht="12" hidden="1" customHeight="1">
      <c r="A113" s="178"/>
      <c r="B113" s="52"/>
      <c r="C113" s="46"/>
      <c r="D113" s="46"/>
      <c r="E113" s="46"/>
      <c r="G113" s="53"/>
      <c r="H113" s="46"/>
      <c r="I113" s="50"/>
      <c r="J113" s="52"/>
      <c r="K113" s="46"/>
    </row>
    <row r="114" spans="1:11" ht="12" hidden="1" customHeight="1">
      <c r="A114" s="178"/>
      <c r="B114" s="52"/>
      <c r="C114" s="46"/>
      <c r="D114" s="46"/>
      <c r="E114" s="46"/>
      <c r="G114" s="53"/>
      <c r="H114" s="46"/>
      <c r="I114" s="50"/>
      <c r="J114" s="52"/>
      <c r="K114" s="46"/>
    </row>
    <row r="115" spans="1:11" ht="12" hidden="1" customHeight="1">
      <c r="A115" s="178"/>
      <c r="B115" s="52"/>
      <c r="C115" s="46"/>
      <c r="D115" s="46"/>
      <c r="E115" s="46"/>
      <c r="G115" s="53"/>
      <c r="H115" s="46"/>
      <c r="I115" s="50"/>
      <c r="J115" s="52"/>
      <c r="K115" s="46"/>
    </row>
    <row r="116" spans="1:11" ht="12" hidden="1" customHeight="1">
      <c r="A116" s="178"/>
      <c r="B116" s="52"/>
      <c r="C116" s="46"/>
      <c r="D116" s="46"/>
      <c r="E116" s="46"/>
      <c r="G116" s="53"/>
      <c r="H116" s="46"/>
      <c r="I116" s="50"/>
      <c r="J116" s="52"/>
      <c r="K116" s="46"/>
    </row>
    <row r="117" spans="1:11" ht="12" hidden="1" customHeight="1">
      <c r="A117" s="178"/>
      <c r="B117" s="52"/>
      <c r="C117" s="46"/>
      <c r="D117" s="46"/>
      <c r="E117" s="46"/>
      <c r="G117" s="53"/>
      <c r="H117" s="46"/>
      <c r="I117" s="50"/>
      <c r="J117" s="52"/>
      <c r="K117" s="46"/>
    </row>
    <row r="118" spans="1:11" ht="12" hidden="1" customHeight="1">
      <c r="A118" s="178"/>
      <c r="B118" s="52"/>
      <c r="C118" s="46"/>
      <c r="D118" s="46"/>
      <c r="E118" s="46"/>
      <c r="G118" s="53"/>
      <c r="H118" s="46"/>
      <c r="I118" s="50"/>
      <c r="J118" s="52"/>
      <c r="K118" s="46"/>
    </row>
    <row r="119" spans="1:11" ht="12" hidden="1" customHeight="1">
      <c r="A119" s="178"/>
      <c r="B119" s="52"/>
      <c r="C119" s="46"/>
      <c r="D119" s="46"/>
      <c r="E119" s="46"/>
      <c r="G119" s="53"/>
      <c r="H119" s="46"/>
      <c r="I119" s="50"/>
      <c r="J119" s="52"/>
      <c r="K119" s="46"/>
    </row>
    <row r="120" spans="1:11" ht="12" hidden="1" customHeight="1">
      <c r="A120" s="178"/>
      <c r="B120" s="52"/>
      <c r="C120" s="46"/>
      <c r="D120" s="46"/>
      <c r="E120" s="46"/>
      <c r="G120" s="53"/>
      <c r="H120" s="46"/>
      <c r="I120" s="50"/>
      <c r="J120" s="52"/>
      <c r="K120" s="46"/>
    </row>
    <row r="121" spans="1:11" ht="12" hidden="1" customHeight="1">
      <c r="A121" s="178"/>
      <c r="B121" s="52"/>
      <c r="C121" s="46"/>
      <c r="D121" s="46"/>
      <c r="E121" s="46"/>
      <c r="G121" s="53"/>
      <c r="H121" s="46"/>
      <c r="I121" s="50"/>
      <c r="J121" s="52"/>
      <c r="K121" s="46"/>
    </row>
    <row r="122" spans="1:11" ht="12" hidden="1" customHeight="1">
      <c r="A122" s="178"/>
      <c r="B122" s="52"/>
      <c r="C122" s="46"/>
      <c r="D122" s="46"/>
      <c r="E122" s="46"/>
      <c r="G122" s="53"/>
      <c r="H122" s="46"/>
      <c r="I122" s="50"/>
      <c r="J122" s="52"/>
      <c r="K122" s="46"/>
    </row>
    <row r="123" spans="1:11" ht="12" hidden="1" customHeight="1">
      <c r="A123" s="178"/>
      <c r="B123" s="52"/>
      <c r="C123" s="46"/>
      <c r="D123" s="46"/>
      <c r="E123" s="46"/>
      <c r="G123" s="53"/>
      <c r="H123" s="46"/>
      <c r="I123" s="50"/>
      <c r="J123" s="52"/>
      <c r="K123" s="46"/>
    </row>
    <row r="124" spans="1:11" ht="12" hidden="1" customHeight="1">
      <c r="A124" s="178"/>
      <c r="B124" s="52"/>
      <c r="C124" s="46"/>
      <c r="D124" s="46"/>
      <c r="E124" s="46"/>
      <c r="G124" s="53"/>
      <c r="H124" s="46"/>
      <c r="I124" s="50"/>
      <c r="J124" s="52"/>
      <c r="K124" s="46"/>
    </row>
    <row r="125" spans="1:11" ht="12" hidden="1" customHeight="1">
      <c r="A125" s="178"/>
      <c r="B125" s="52"/>
      <c r="C125" s="46"/>
      <c r="D125" s="46"/>
      <c r="E125" s="46"/>
      <c r="G125" s="53"/>
      <c r="H125" s="46"/>
      <c r="I125" s="50"/>
      <c r="J125" s="52"/>
      <c r="K125" s="46"/>
    </row>
    <row r="126" spans="1:11" ht="12" hidden="1" customHeight="1">
      <c r="A126" s="178"/>
      <c r="B126" s="52"/>
      <c r="C126" s="46"/>
      <c r="D126" s="46"/>
      <c r="E126" s="46"/>
      <c r="G126" s="53"/>
      <c r="H126" s="46"/>
      <c r="I126" s="50"/>
      <c r="J126" s="52"/>
      <c r="K126" s="46"/>
    </row>
  </sheetData>
  <sortState xmlns:xlrd2="http://schemas.microsoft.com/office/spreadsheetml/2017/richdata2" ref="F87:I97">
    <sortCondition ref="F87:F97"/>
  </sortState>
  <mergeCells count="5">
    <mergeCell ref="M1:N1"/>
    <mergeCell ref="M3:N3"/>
    <mergeCell ref="B2:E2"/>
    <mergeCell ref="G2:H2"/>
    <mergeCell ref="J2:K2"/>
  </mergeCells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  <hyperlink ref="M3" location="Contents!A1" display="Contents page" xr:uid="{3E5837D9-AC6B-D342-860D-2056EA029ADC}"/>
    <hyperlink ref="M3:N3" location="'Figure 4'!A1" display="Contents page" xr:uid="{4129FA92-6F4C-3449-9D73-213F33C0CC0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I31"/>
  <sheetViews>
    <sheetView zoomScale="125" zoomScaleNormal="125" workbookViewId="0">
      <selection activeCell="G1" sqref="G1:H1"/>
    </sheetView>
  </sheetViews>
  <sheetFormatPr defaultColWidth="0" defaultRowHeight="12" customHeight="1" zeroHeight="1"/>
  <cols>
    <col min="1" max="1" width="11" style="30" customWidth="1"/>
    <col min="2" max="3" width="20.140625" style="30" customWidth="1"/>
    <col min="4" max="9" width="11" style="30" customWidth="1"/>
    <col min="10" max="16384" width="16" style="30" hidden="1"/>
  </cols>
  <sheetData>
    <row r="1" spans="1:8" ht="30.95" customHeight="1">
      <c r="A1" s="26" t="s">
        <v>446</v>
      </c>
      <c r="C1" s="27"/>
      <c r="D1" s="27"/>
      <c r="G1" s="295" t="s">
        <v>69</v>
      </c>
      <c r="H1" s="295"/>
    </row>
    <row r="2" spans="1:8" ht="12" customHeight="1">
      <c r="A2" s="26"/>
      <c r="C2" s="27"/>
      <c r="D2" s="27"/>
      <c r="G2" s="196"/>
      <c r="H2" s="196"/>
    </row>
    <row r="3" spans="1:8" ht="27.95" customHeight="1">
      <c r="A3" s="221" t="s">
        <v>447</v>
      </c>
      <c r="B3" s="177" t="s">
        <v>448</v>
      </c>
      <c r="C3" s="177" t="s">
        <v>449</v>
      </c>
      <c r="D3" s="27"/>
      <c r="E3" s="27"/>
      <c r="G3" s="295" t="s">
        <v>34</v>
      </c>
      <c r="H3" s="295"/>
    </row>
    <row r="4" spans="1:8" ht="12" customHeight="1">
      <c r="A4" s="178">
        <v>43983</v>
      </c>
      <c r="B4" s="222">
        <v>4920.5210025929127</v>
      </c>
      <c r="C4" s="223">
        <v>0.26907137375287798</v>
      </c>
      <c r="D4" s="27"/>
      <c r="E4" s="222"/>
      <c r="H4" s="196"/>
    </row>
    <row r="5" spans="1:8" ht="12" customHeight="1">
      <c r="A5" s="178">
        <v>44075</v>
      </c>
      <c r="B5" s="222">
        <v>4771.7614395886885</v>
      </c>
      <c r="C5" s="223">
        <v>0.25410918744080258</v>
      </c>
      <c r="D5" s="27"/>
      <c r="E5" s="222"/>
      <c r="G5" s="196"/>
      <c r="H5" s="196"/>
    </row>
    <row r="6" spans="1:8" ht="12" customHeight="1">
      <c r="A6" s="178">
        <v>44166</v>
      </c>
      <c r="B6" s="222">
        <v>4683.0935810810806</v>
      </c>
      <c r="C6" s="223">
        <v>0.22369507881080286</v>
      </c>
      <c r="D6" s="27"/>
      <c r="E6" s="222"/>
    </row>
    <row r="7" spans="1:8" ht="12" customHeight="1">
      <c r="A7" s="178">
        <v>44256</v>
      </c>
      <c r="B7" s="222">
        <v>5872.9929292929301</v>
      </c>
      <c r="C7" s="223">
        <v>0.23407611630617062</v>
      </c>
      <c r="D7" s="27"/>
      <c r="E7" s="222"/>
    </row>
    <row r="8" spans="1:8" ht="12" customHeight="1">
      <c r="A8" s="178">
        <v>44348</v>
      </c>
      <c r="B8" s="222">
        <v>8275.9086481947943</v>
      </c>
      <c r="C8" s="223">
        <v>0.26810926241723126</v>
      </c>
      <c r="D8" s="27"/>
      <c r="E8" s="222"/>
    </row>
    <row r="9" spans="1:8" ht="12" customHeight="1">
      <c r="A9" s="178">
        <v>44440</v>
      </c>
      <c r="B9" s="222">
        <v>8520.4383014154864</v>
      </c>
      <c r="C9" s="223">
        <v>0.29138572261423717</v>
      </c>
      <c r="D9" s="27"/>
      <c r="E9" s="222"/>
    </row>
    <row r="10" spans="1:8" ht="12" customHeight="1">
      <c r="A10" s="178">
        <v>44531</v>
      </c>
      <c r="B10" s="222">
        <v>9273.0250411861598</v>
      </c>
      <c r="C10" s="223">
        <v>0.29805600209353622</v>
      </c>
      <c r="D10" s="27"/>
      <c r="E10" s="222"/>
    </row>
    <row r="11" spans="1:8" ht="12" customHeight="1">
      <c r="A11" s="178">
        <v>44621</v>
      </c>
      <c r="B11" s="222">
        <v>8796.8054750402571</v>
      </c>
      <c r="C11" s="223">
        <v>0.31342201411223364</v>
      </c>
      <c r="D11" s="27"/>
      <c r="E11" s="222"/>
    </row>
    <row r="12" spans="1:8" ht="12" customHeight="1">
      <c r="A12" s="178">
        <v>44713</v>
      </c>
      <c r="B12" s="222">
        <v>9296.076265822785</v>
      </c>
      <c r="C12" s="223">
        <v>0.32200484456379574</v>
      </c>
      <c r="D12" s="27"/>
      <c r="E12" s="222"/>
    </row>
    <row r="13" spans="1:8" ht="12" customHeight="1">
      <c r="A13" s="178">
        <v>44805</v>
      </c>
      <c r="B13" s="222">
        <v>7438.1751937984491</v>
      </c>
      <c r="C13" s="223">
        <v>0.30981016120796562</v>
      </c>
      <c r="D13" s="27"/>
      <c r="E13" s="222"/>
    </row>
    <row r="14" spans="1:8" ht="12" customHeight="1">
      <c r="A14" s="178">
        <v>44896</v>
      </c>
      <c r="B14" s="222">
        <v>6809.1572845156361</v>
      </c>
      <c r="C14" s="223">
        <v>0.31041051902842359</v>
      </c>
      <c r="D14" s="27"/>
      <c r="E14" s="222"/>
    </row>
    <row r="15" spans="1:8" ht="12" customHeight="1">
      <c r="A15" s="178">
        <v>44986</v>
      </c>
      <c r="B15" s="222">
        <v>5279.1987942727947</v>
      </c>
      <c r="C15" s="223">
        <v>0.30890208823639281</v>
      </c>
      <c r="D15" s="27"/>
      <c r="E15" s="222"/>
    </row>
    <row r="16" spans="1:8" ht="12" customHeight="1">
      <c r="A16" s="178">
        <v>45078</v>
      </c>
      <c r="B16" s="222">
        <v>6205.8193258426954</v>
      </c>
      <c r="C16" s="223">
        <v>0.31236158432708683</v>
      </c>
      <c r="D16" s="27"/>
      <c r="E16" s="222"/>
    </row>
    <row r="17" spans="1:5" ht="12" customHeight="1">
      <c r="A17" s="178">
        <v>45170</v>
      </c>
      <c r="B17" s="222">
        <v>5969.3265336289714</v>
      </c>
      <c r="C17" s="223">
        <v>0.31050300194339192</v>
      </c>
      <c r="D17" s="27"/>
      <c r="E17" s="222"/>
    </row>
    <row r="18" spans="1:5" ht="12" customHeight="1">
      <c r="A18" s="178">
        <v>45261</v>
      </c>
      <c r="B18" s="222">
        <v>6552.3647318148414</v>
      </c>
      <c r="C18" s="223">
        <v>0.30221696916915092</v>
      </c>
      <c r="D18" s="27"/>
      <c r="E18" s="222"/>
    </row>
    <row r="19" spans="1:5" ht="12" customHeight="1">
      <c r="A19" s="178">
        <v>45352</v>
      </c>
      <c r="B19" s="222">
        <v>5370.6318545454533</v>
      </c>
      <c r="C19" s="223">
        <v>0.30109501658069271</v>
      </c>
      <c r="D19" s="27"/>
      <c r="E19" s="222"/>
    </row>
    <row r="20" spans="1:5" ht="12" customHeight="1">
      <c r="A20" s="178">
        <v>45444</v>
      </c>
      <c r="B20" s="222">
        <v>6994.6031791907499</v>
      </c>
      <c r="C20" s="223">
        <v>0.31500813262146093</v>
      </c>
      <c r="D20" s="32"/>
      <c r="E20" s="222"/>
    </row>
    <row r="21" spans="1:5" ht="12" customHeight="1">
      <c r="A21" s="178">
        <v>45536</v>
      </c>
      <c r="B21" s="222">
        <v>6720.9375448671926</v>
      </c>
      <c r="C21" s="223">
        <v>0.31257513258691816</v>
      </c>
      <c r="D21" s="50"/>
      <c r="E21" s="222"/>
    </row>
    <row r="22" spans="1:5" ht="12" customHeight="1">
      <c r="A22" s="178">
        <v>45627</v>
      </c>
      <c r="B22" s="222">
        <v>6917.2817204301064</v>
      </c>
      <c r="C22" s="223">
        <v>0.2998288948361339</v>
      </c>
      <c r="D22" s="50"/>
      <c r="E22" s="222"/>
    </row>
    <row r="23" spans="1:5" ht="12" customHeight="1">
      <c r="A23" s="178">
        <v>45717</v>
      </c>
      <c r="B23" s="222">
        <v>5897.7845060412219</v>
      </c>
      <c r="C23" s="223">
        <v>0.31083196699635052</v>
      </c>
      <c r="D23" s="50"/>
    </row>
    <row r="24" spans="1:5" ht="12" customHeight="1">
      <c r="A24" s="178">
        <v>45809</v>
      </c>
      <c r="B24" s="222">
        <v>7408</v>
      </c>
      <c r="C24" s="223">
        <v>0.32071485470855121</v>
      </c>
      <c r="D24" s="50"/>
    </row>
    <row r="25" spans="1:5" ht="12" customHeight="1">
      <c r="A25" s="38"/>
      <c r="B25" s="224"/>
      <c r="C25" s="46"/>
      <c r="D25" s="50"/>
      <c r="E25" s="32"/>
    </row>
    <row r="26" spans="1:5" ht="12" customHeight="1">
      <c r="B26" s="51">
        <v>0.25606488206068456</v>
      </c>
      <c r="C26" s="225" t="s">
        <v>450</v>
      </c>
      <c r="D26" s="50"/>
      <c r="E26" s="32"/>
    </row>
    <row r="27" spans="1:5" ht="12" customHeight="1">
      <c r="A27" s="226"/>
      <c r="B27" s="51">
        <v>5.9102255012710936E-2</v>
      </c>
      <c r="C27" s="225" t="s">
        <v>451</v>
      </c>
      <c r="D27" s="50"/>
      <c r="E27" s="32"/>
    </row>
    <row r="28" spans="1:5" ht="12" customHeight="1"/>
    <row r="29" spans="1:5" ht="12" customHeight="1"/>
    <row r="30" spans="1:5" ht="12" customHeight="1"/>
    <row r="31" spans="1:5" ht="12" customHeight="1"/>
  </sheetData>
  <mergeCells count="2">
    <mergeCell ref="G3:H3"/>
    <mergeCell ref="G1:H1"/>
  </mergeCells>
  <phoneticPr fontId="4" type="noConversion"/>
  <hyperlinks>
    <hyperlink ref="G1" location="Contents!A1" display="Contents page" xr:uid="{00000000-0004-0000-1D00-000000000000}"/>
    <hyperlink ref="A1" location="'Figure 6'!A1" display="Figure 6" xr:uid="{00000000-0004-0000-1D00-000002000000}"/>
    <hyperlink ref="G3" location="Contents!A1" display="Contents page" xr:uid="{0C61E69A-E93A-B346-89E0-638DE5010422}"/>
    <hyperlink ref="G3:H3" location="'Figure 6'!A1" display="Figure 6" xr:uid="{65D9F08D-A0D7-7C4E-B23C-3F75FECED236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J408"/>
  <sheetViews>
    <sheetView zoomScale="125" zoomScaleNormal="125" workbookViewId="0"/>
  </sheetViews>
  <sheetFormatPr defaultColWidth="0" defaultRowHeight="12" customHeight="1" zeroHeight="1"/>
  <cols>
    <col min="1" max="1" width="10" style="185" customWidth="1"/>
    <col min="2" max="3" width="10" style="30" customWidth="1"/>
    <col min="4" max="4" width="5.5703125" style="30" customWidth="1"/>
    <col min="5" max="5" width="10" style="30" customWidth="1"/>
    <col min="6" max="8" width="10" style="32" customWidth="1"/>
    <col min="9" max="10" width="10" style="30" customWidth="1"/>
    <col min="11" max="16384" width="10" style="30" hidden="1"/>
  </cols>
  <sheetData>
    <row r="1" spans="1:9" ht="30" customHeight="1">
      <c r="A1" s="184" t="s">
        <v>452</v>
      </c>
      <c r="D1" s="31"/>
      <c r="H1" s="295" t="s">
        <v>69</v>
      </c>
      <c r="I1" s="295"/>
    </row>
    <row r="2" spans="1:9" ht="12" customHeight="1">
      <c r="A2" s="184"/>
      <c r="D2" s="31"/>
      <c r="H2" s="196"/>
      <c r="I2" s="196"/>
    </row>
    <row r="3" spans="1:9" s="197" customFormat="1" ht="26.1" customHeight="1">
      <c r="B3" s="302" t="s">
        <v>453</v>
      </c>
      <c r="C3" s="302"/>
      <c r="D3" s="175"/>
      <c r="E3" s="302" t="s">
        <v>454</v>
      </c>
      <c r="F3" s="302"/>
      <c r="G3" s="175"/>
      <c r="H3" s="295" t="s">
        <v>36</v>
      </c>
      <c r="I3" s="295"/>
    </row>
    <row r="4" spans="1:9" ht="12" customHeight="1">
      <c r="A4" s="45" t="s">
        <v>455</v>
      </c>
      <c r="B4" s="44" t="s">
        <v>412</v>
      </c>
      <c r="C4" s="175" t="s">
        <v>456</v>
      </c>
      <c r="D4" s="175"/>
      <c r="E4" s="44" t="s">
        <v>412</v>
      </c>
      <c r="F4" s="175" t="s">
        <v>456</v>
      </c>
      <c r="G4" s="175"/>
      <c r="H4" s="196"/>
      <c r="I4" s="196"/>
    </row>
    <row r="5" spans="1:9" ht="12" customHeight="1">
      <c r="A5" s="186">
        <v>36404</v>
      </c>
      <c r="B5" s="188">
        <v>4.0756999999999995E-2</v>
      </c>
      <c r="C5" s="189">
        <v>4.0756999999999994</v>
      </c>
      <c r="D5" s="190"/>
      <c r="E5" s="191"/>
      <c r="F5" s="192">
        <v>4.5</v>
      </c>
      <c r="G5" s="192"/>
      <c r="H5" s="196"/>
      <c r="I5" s="196"/>
    </row>
    <row r="6" spans="1:9" ht="12" customHeight="1">
      <c r="A6" s="186">
        <v>36434</v>
      </c>
      <c r="B6" s="188">
        <v>4.0854000000000001E-2</v>
      </c>
      <c r="C6" s="189">
        <v>4.0853999999999999</v>
      </c>
      <c r="D6" s="190"/>
      <c r="E6" s="191"/>
      <c r="F6" s="192"/>
      <c r="G6" s="192"/>
      <c r="H6" s="47"/>
    </row>
    <row r="7" spans="1:9" ht="12" customHeight="1">
      <c r="A7" s="186">
        <v>36465</v>
      </c>
      <c r="B7" s="188">
        <v>4.0628666666666674E-2</v>
      </c>
      <c r="C7" s="189">
        <v>4.0628666666666673</v>
      </c>
      <c r="D7" s="190"/>
      <c r="E7" s="191"/>
      <c r="F7" s="192"/>
      <c r="G7" s="192"/>
      <c r="H7" s="47"/>
    </row>
    <row r="8" spans="1:9" ht="12" customHeight="1">
      <c r="A8" s="186">
        <v>36495</v>
      </c>
      <c r="B8" s="188">
        <v>4.0393666666666668E-2</v>
      </c>
      <c r="C8" s="189">
        <v>4.039366666666667</v>
      </c>
      <c r="D8" s="190"/>
      <c r="E8" s="191"/>
      <c r="F8" s="192">
        <v>3.4</v>
      </c>
      <c r="G8" s="192"/>
      <c r="H8" s="47"/>
    </row>
    <row r="9" spans="1:9" ht="12" customHeight="1">
      <c r="A9" s="186">
        <v>36526</v>
      </c>
      <c r="B9" s="188">
        <v>4.0197333333333335E-2</v>
      </c>
      <c r="C9" s="189">
        <v>4.0197333333333338</v>
      </c>
      <c r="D9" s="190"/>
      <c r="E9" s="191"/>
      <c r="F9" s="192"/>
      <c r="G9" s="192"/>
      <c r="H9" s="47"/>
    </row>
    <row r="10" spans="1:9" ht="12" customHeight="1">
      <c r="A10" s="186">
        <v>36557</v>
      </c>
      <c r="B10" s="188">
        <v>3.9909666666666656E-2</v>
      </c>
      <c r="C10" s="189">
        <v>3.9909666666666657</v>
      </c>
      <c r="D10" s="190"/>
      <c r="E10" s="191"/>
      <c r="F10" s="192"/>
      <c r="G10" s="192"/>
      <c r="H10" s="47"/>
    </row>
    <row r="11" spans="1:9" ht="12" customHeight="1">
      <c r="A11" s="186">
        <v>36586</v>
      </c>
      <c r="B11" s="188">
        <v>3.938033333333333E-2</v>
      </c>
      <c r="C11" s="189">
        <v>3.9380333333333328</v>
      </c>
      <c r="D11" s="190"/>
      <c r="E11" s="191"/>
      <c r="F11" s="192">
        <v>2.8</v>
      </c>
      <c r="G11" s="192"/>
      <c r="H11" s="47"/>
    </row>
    <row r="12" spans="1:9" ht="12" customHeight="1">
      <c r="A12" s="186">
        <v>36617</v>
      </c>
      <c r="B12" s="188">
        <v>3.8509999999999996E-2</v>
      </c>
      <c r="C12" s="189">
        <v>3.8509999999999995</v>
      </c>
      <c r="D12" s="190"/>
      <c r="E12" s="191"/>
      <c r="F12" s="192"/>
      <c r="G12" s="192"/>
      <c r="H12" s="47"/>
    </row>
    <row r="13" spans="1:9" ht="12" customHeight="1">
      <c r="A13" s="186">
        <v>36647</v>
      </c>
      <c r="B13" s="188">
        <v>3.7363E-2</v>
      </c>
      <c r="C13" s="189">
        <v>3.7363</v>
      </c>
      <c r="D13" s="190"/>
      <c r="E13" s="191"/>
      <c r="F13" s="192"/>
      <c r="G13" s="192"/>
      <c r="H13" s="47"/>
    </row>
    <row r="14" spans="1:9" ht="12" customHeight="1">
      <c r="A14" s="186">
        <v>36678</v>
      </c>
      <c r="B14" s="188">
        <v>3.6205333333333332E-2</v>
      </c>
      <c r="C14" s="189">
        <v>3.6205333333333329</v>
      </c>
      <c r="D14" s="190"/>
      <c r="E14" s="191"/>
      <c r="F14" s="192">
        <v>3.2</v>
      </c>
      <c r="G14" s="192"/>
      <c r="H14" s="47"/>
    </row>
    <row r="15" spans="1:9" ht="12" customHeight="1">
      <c r="A15" s="186">
        <v>36708</v>
      </c>
      <c r="B15" s="188">
        <v>3.5332666666666665E-2</v>
      </c>
      <c r="C15" s="189">
        <v>3.5332666666666666</v>
      </c>
      <c r="D15" s="190"/>
      <c r="E15" s="191"/>
      <c r="F15" s="192"/>
      <c r="G15" s="192"/>
      <c r="H15" s="47"/>
    </row>
    <row r="16" spans="1:9" ht="12" customHeight="1">
      <c r="A16" s="186">
        <v>36739</v>
      </c>
      <c r="B16" s="188">
        <v>3.4906666666666669E-2</v>
      </c>
      <c r="C16" s="189">
        <v>3.4906666666666668</v>
      </c>
      <c r="D16" s="190"/>
      <c r="E16" s="191"/>
      <c r="F16" s="192"/>
      <c r="G16" s="192"/>
      <c r="H16" s="47"/>
    </row>
    <row r="17" spans="1:8" ht="12" customHeight="1">
      <c r="A17" s="186">
        <v>36770</v>
      </c>
      <c r="B17" s="188">
        <v>3.4849333333333329E-2</v>
      </c>
      <c r="C17" s="189">
        <v>3.4849333333333332</v>
      </c>
      <c r="D17" s="190"/>
      <c r="E17" s="191"/>
      <c r="F17" s="192"/>
      <c r="G17" s="192"/>
      <c r="H17" s="47"/>
    </row>
    <row r="18" spans="1:8" ht="12" customHeight="1">
      <c r="A18" s="186">
        <v>36800</v>
      </c>
      <c r="B18" s="188">
        <v>3.4879999999999994E-2</v>
      </c>
      <c r="C18" s="189">
        <v>3.4879999999999995</v>
      </c>
      <c r="D18" s="190"/>
      <c r="E18" s="191"/>
      <c r="F18" s="192"/>
      <c r="G18" s="192"/>
      <c r="H18" s="47"/>
    </row>
    <row r="19" spans="1:8" ht="12" customHeight="1">
      <c r="A19" s="186">
        <v>36831</v>
      </c>
      <c r="B19" s="188">
        <v>3.4737999999999998E-2</v>
      </c>
      <c r="C19" s="189">
        <v>3.4737999999999998</v>
      </c>
      <c r="D19" s="190"/>
      <c r="E19" s="191"/>
      <c r="F19" s="192"/>
      <c r="G19" s="192"/>
      <c r="H19" s="47"/>
    </row>
    <row r="20" spans="1:8" ht="12" customHeight="1">
      <c r="A20" s="186">
        <v>36861</v>
      </c>
      <c r="B20" s="188">
        <v>3.4397333333333335E-2</v>
      </c>
      <c r="C20" s="189">
        <v>3.4397333333333333</v>
      </c>
      <c r="D20" s="190"/>
      <c r="E20" s="191"/>
      <c r="F20" s="192">
        <v>5.3</v>
      </c>
      <c r="G20" s="192"/>
      <c r="H20" s="47"/>
    </row>
    <row r="21" spans="1:8" ht="12" customHeight="1">
      <c r="A21" s="186">
        <v>36892</v>
      </c>
      <c r="B21" s="188">
        <v>3.4009333333333336E-2</v>
      </c>
      <c r="C21" s="189">
        <v>3.4009333333333336</v>
      </c>
      <c r="D21" s="190"/>
      <c r="E21" s="191"/>
      <c r="F21" s="192"/>
      <c r="G21" s="192"/>
      <c r="H21" s="47"/>
    </row>
    <row r="22" spans="1:8" ht="12" customHeight="1">
      <c r="A22" s="186">
        <v>36923</v>
      </c>
      <c r="B22" s="188">
        <v>3.3833333333333326E-2</v>
      </c>
      <c r="C22" s="189">
        <v>3.3833333333333329</v>
      </c>
      <c r="D22" s="190"/>
      <c r="E22" s="191"/>
      <c r="F22" s="192"/>
      <c r="G22" s="192"/>
      <c r="H22" s="47"/>
    </row>
    <row r="23" spans="1:8" ht="12" customHeight="1">
      <c r="A23" s="186">
        <v>36951</v>
      </c>
      <c r="B23" s="188">
        <v>3.4130000000000001E-2</v>
      </c>
      <c r="C23" s="189">
        <v>3.4130000000000003</v>
      </c>
      <c r="D23" s="190"/>
      <c r="E23" s="191"/>
      <c r="F23" s="192">
        <v>2.6</v>
      </c>
      <c r="G23" s="192"/>
      <c r="H23" s="47"/>
    </row>
    <row r="24" spans="1:8" ht="12" customHeight="1">
      <c r="A24" s="186">
        <v>36982</v>
      </c>
      <c r="B24" s="188">
        <v>3.5186666666666665E-2</v>
      </c>
      <c r="C24" s="189">
        <v>3.5186666666666664</v>
      </c>
      <c r="D24" s="190"/>
      <c r="E24" s="191"/>
      <c r="F24" s="192"/>
      <c r="G24" s="192"/>
      <c r="H24" s="47"/>
    </row>
    <row r="25" spans="1:8" ht="12" customHeight="1">
      <c r="A25" s="186">
        <v>37012</v>
      </c>
      <c r="B25" s="188">
        <v>3.7122000000000002E-2</v>
      </c>
      <c r="C25" s="189">
        <v>3.7122000000000002</v>
      </c>
      <c r="D25" s="190"/>
      <c r="E25" s="191"/>
      <c r="F25" s="192"/>
      <c r="G25" s="192"/>
      <c r="H25" s="47"/>
    </row>
    <row r="26" spans="1:8" ht="12" customHeight="1">
      <c r="A26" s="186">
        <v>37043</v>
      </c>
      <c r="B26" s="188">
        <v>3.9753333333333328E-2</v>
      </c>
      <c r="C26" s="189">
        <v>3.9753333333333329</v>
      </c>
      <c r="D26" s="190"/>
      <c r="E26" s="191"/>
      <c r="F26" s="192" t="s">
        <v>457</v>
      </c>
      <c r="G26" s="192"/>
      <c r="H26" s="47"/>
    </row>
    <row r="27" spans="1:8" ht="12" customHeight="1">
      <c r="A27" s="186">
        <v>37073</v>
      </c>
      <c r="B27" s="188">
        <v>4.2699000000000001E-2</v>
      </c>
      <c r="C27" s="189">
        <v>4.2698999999999998</v>
      </c>
      <c r="D27" s="190"/>
      <c r="E27" s="191"/>
      <c r="F27" s="192"/>
      <c r="G27" s="192"/>
      <c r="H27" s="47"/>
    </row>
    <row r="28" spans="1:8" ht="12" customHeight="1">
      <c r="A28" s="186">
        <v>37104</v>
      </c>
      <c r="B28" s="188">
        <v>4.5444666666666675E-2</v>
      </c>
      <c r="C28" s="189">
        <v>4.5444666666666675</v>
      </c>
      <c r="D28" s="190"/>
      <c r="E28" s="191"/>
      <c r="F28" s="192"/>
      <c r="G28" s="192"/>
      <c r="H28" s="47"/>
    </row>
    <row r="29" spans="1:8" ht="12" customHeight="1">
      <c r="A29" s="186">
        <v>37135</v>
      </c>
      <c r="B29" s="188">
        <v>4.745566666666666E-2</v>
      </c>
      <c r="C29" s="189">
        <v>4.745566666666666</v>
      </c>
      <c r="D29" s="190"/>
      <c r="E29" s="191"/>
      <c r="F29" s="192">
        <v>2.2000000000000002</v>
      </c>
      <c r="G29" s="192"/>
      <c r="H29" s="47"/>
    </row>
    <row r="30" spans="1:8" ht="12" customHeight="1">
      <c r="A30" s="186">
        <v>37165</v>
      </c>
      <c r="B30" s="188">
        <v>4.8194333333333325E-2</v>
      </c>
      <c r="C30" s="189">
        <v>4.8194333333333326</v>
      </c>
      <c r="D30" s="190"/>
      <c r="E30" s="191"/>
      <c r="F30" s="192"/>
      <c r="G30" s="192"/>
      <c r="H30" s="47"/>
    </row>
    <row r="31" spans="1:8" ht="12" customHeight="1">
      <c r="A31" s="186">
        <v>37196</v>
      </c>
      <c r="B31" s="188">
        <v>4.7379333333333336E-2</v>
      </c>
      <c r="C31" s="192">
        <v>4.7379333333333333</v>
      </c>
      <c r="D31" s="192"/>
      <c r="E31" s="191"/>
      <c r="F31" s="192"/>
      <c r="G31" s="192"/>
      <c r="H31" s="47"/>
    </row>
    <row r="32" spans="1:8" ht="12" customHeight="1">
      <c r="A32" s="186">
        <v>37226</v>
      </c>
      <c r="B32" s="188">
        <v>4.5154333333333331E-2</v>
      </c>
      <c r="C32" s="192">
        <v>4.5154333333333332</v>
      </c>
      <c r="D32" s="192"/>
      <c r="E32" s="191"/>
      <c r="F32" s="192"/>
      <c r="G32" s="192"/>
      <c r="H32" s="47"/>
    </row>
    <row r="33" spans="1:8" ht="12" customHeight="1">
      <c r="A33" s="186">
        <v>37257</v>
      </c>
      <c r="B33" s="188">
        <v>4.2108666666666669E-2</v>
      </c>
      <c r="C33" s="192">
        <v>4.210866666666667</v>
      </c>
      <c r="D33" s="192"/>
      <c r="E33" s="191"/>
      <c r="F33" s="192"/>
      <c r="G33" s="192"/>
      <c r="H33" s="47"/>
    </row>
    <row r="34" spans="1:8" ht="12" customHeight="1">
      <c r="A34" s="186">
        <v>37288</v>
      </c>
      <c r="B34" s="188">
        <v>3.9073999999999998E-2</v>
      </c>
      <c r="C34" s="192">
        <v>3.9074</v>
      </c>
      <c r="D34" s="192"/>
      <c r="E34" s="191"/>
      <c r="F34" s="192"/>
      <c r="G34" s="192"/>
      <c r="H34" s="47"/>
    </row>
    <row r="35" spans="1:8" ht="12" customHeight="1">
      <c r="A35" s="186">
        <v>37316</v>
      </c>
      <c r="B35" s="188">
        <v>3.6824999999999997E-2</v>
      </c>
      <c r="C35" s="192">
        <v>3.6824999999999997</v>
      </c>
      <c r="D35" s="192"/>
      <c r="E35" s="191"/>
      <c r="F35" s="192">
        <v>1.7</v>
      </c>
      <c r="G35" s="192"/>
      <c r="H35" s="47"/>
    </row>
    <row r="36" spans="1:8" ht="12" customHeight="1">
      <c r="A36" s="186">
        <v>37347</v>
      </c>
      <c r="B36" s="188">
        <v>3.6022666666666668E-2</v>
      </c>
      <c r="C36" s="192">
        <v>3.6022666666666665</v>
      </c>
      <c r="D36" s="192"/>
      <c r="E36" s="191"/>
      <c r="F36" s="192"/>
      <c r="G36" s="192"/>
      <c r="H36" s="47"/>
    </row>
    <row r="37" spans="1:8" ht="12" customHeight="1">
      <c r="A37" s="186">
        <v>37377</v>
      </c>
      <c r="B37" s="188">
        <v>3.683366666666666E-2</v>
      </c>
      <c r="C37" s="192">
        <v>3.6833666666666662</v>
      </c>
      <c r="D37" s="192"/>
      <c r="E37" s="191"/>
      <c r="F37" s="192"/>
      <c r="G37" s="192"/>
      <c r="H37" s="47"/>
    </row>
    <row r="38" spans="1:8" ht="12" customHeight="1">
      <c r="A38" s="186">
        <v>37408</v>
      </c>
      <c r="B38" s="188">
        <v>3.8638666666666661E-2</v>
      </c>
      <c r="C38" s="192">
        <v>3.8638666666666661</v>
      </c>
      <c r="D38" s="192"/>
      <c r="E38" s="191"/>
      <c r="F38" s="192">
        <v>3.3</v>
      </c>
      <c r="G38" s="192"/>
      <c r="H38" s="47"/>
    </row>
    <row r="39" spans="1:8" ht="12" customHeight="1">
      <c r="A39" s="186">
        <v>37438</v>
      </c>
      <c r="B39" s="188">
        <v>4.049733333333333E-2</v>
      </c>
      <c r="C39" s="192">
        <v>4.0497333333333332</v>
      </c>
      <c r="D39" s="192"/>
      <c r="E39" s="191"/>
      <c r="F39" s="192"/>
      <c r="G39" s="192"/>
      <c r="H39" s="47"/>
    </row>
    <row r="40" spans="1:8" ht="12" customHeight="1">
      <c r="A40" s="186">
        <v>37469</v>
      </c>
      <c r="B40" s="188">
        <v>4.1629333333333331E-2</v>
      </c>
      <c r="C40" s="192">
        <v>4.1629333333333332</v>
      </c>
      <c r="D40" s="192"/>
      <c r="E40" s="191"/>
      <c r="F40" s="192"/>
      <c r="G40" s="192"/>
      <c r="H40" s="47"/>
    </row>
    <row r="41" spans="1:8" ht="12" customHeight="1">
      <c r="A41" s="186">
        <v>37500</v>
      </c>
      <c r="B41" s="188">
        <v>4.1870999999999992E-2</v>
      </c>
      <c r="C41" s="192">
        <v>4.1870999999999992</v>
      </c>
      <c r="D41" s="192"/>
      <c r="E41" s="188">
        <v>1.8395999999999999E-2</v>
      </c>
      <c r="F41" s="192">
        <v>1.8395999999999999</v>
      </c>
      <c r="G41" s="192"/>
      <c r="H41" s="47"/>
    </row>
    <row r="42" spans="1:8" ht="12" customHeight="1">
      <c r="A42" s="186">
        <v>37530</v>
      </c>
      <c r="B42" s="188">
        <v>4.1393999999999986E-2</v>
      </c>
      <c r="C42" s="192">
        <v>4.1393999999999984</v>
      </c>
      <c r="D42" s="192"/>
      <c r="E42" s="188">
        <v>2.0888999999999998E-2</v>
      </c>
      <c r="F42" s="192">
        <v>2.0888999999999998</v>
      </c>
      <c r="G42" s="192"/>
      <c r="H42" s="47"/>
    </row>
    <row r="43" spans="1:8" ht="12" customHeight="1">
      <c r="A43" s="186">
        <v>37561</v>
      </c>
      <c r="B43" s="188">
        <v>4.0607333333333336E-2</v>
      </c>
      <c r="C43" s="192">
        <v>4.0607333333333333</v>
      </c>
      <c r="D43" s="192"/>
      <c r="E43" s="188">
        <v>2.2027999999999999E-2</v>
      </c>
      <c r="F43" s="192">
        <v>2.2027999999999999</v>
      </c>
      <c r="G43" s="192"/>
      <c r="H43" s="47"/>
    </row>
    <row r="44" spans="1:8" ht="12" customHeight="1">
      <c r="A44" s="186">
        <v>37591</v>
      </c>
      <c r="B44" s="188">
        <v>3.9823333333333336E-2</v>
      </c>
      <c r="C44" s="192">
        <v>3.9823333333333335</v>
      </c>
      <c r="D44" s="192"/>
      <c r="E44" s="188">
        <v>2.2098E-2</v>
      </c>
      <c r="F44" s="192">
        <v>2.2098</v>
      </c>
      <c r="G44" s="192"/>
      <c r="H44" s="47"/>
    </row>
    <row r="45" spans="1:8" ht="12" customHeight="1">
      <c r="A45" s="186">
        <v>37622</v>
      </c>
      <c r="B45" s="188">
        <v>3.9292999999999995E-2</v>
      </c>
      <c r="C45" s="192">
        <v>3.9292999999999996</v>
      </c>
      <c r="D45" s="192"/>
      <c r="E45" s="188">
        <v>2.1211000000000001E-2</v>
      </c>
      <c r="F45" s="192">
        <v>2.1211000000000002</v>
      </c>
      <c r="G45" s="192"/>
      <c r="H45" s="47"/>
    </row>
    <row r="46" spans="1:8" ht="12" customHeight="1">
      <c r="A46" s="186">
        <v>37653</v>
      </c>
      <c r="B46" s="188">
        <v>3.9102666666666661E-2</v>
      </c>
      <c r="C46" s="192">
        <v>3.9102666666666663</v>
      </c>
      <c r="D46" s="192"/>
      <c r="E46" s="188">
        <v>1.9819000000000003E-2</v>
      </c>
      <c r="F46" s="192">
        <v>1.9819000000000004</v>
      </c>
      <c r="G46" s="192"/>
      <c r="H46" s="47"/>
    </row>
    <row r="47" spans="1:8" ht="12" customHeight="1">
      <c r="A47" s="186">
        <v>37681</v>
      </c>
      <c r="B47" s="188">
        <v>3.9040999999999999E-2</v>
      </c>
      <c r="C47" s="192">
        <v>3.9041000000000001</v>
      </c>
      <c r="D47" s="192"/>
      <c r="E47" s="188">
        <v>1.9675999999999999E-2</v>
      </c>
      <c r="F47" s="192">
        <v>1.9676</v>
      </c>
      <c r="G47" s="192"/>
      <c r="H47" s="47"/>
    </row>
    <row r="48" spans="1:8" ht="12" customHeight="1">
      <c r="A48" s="186">
        <v>37712</v>
      </c>
      <c r="B48" s="188">
        <v>3.8810999999999998E-2</v>
      </c>
      <c r="C48" s="192">
        <v>3.8811</v>
      </c>
      <c r="D48" s="192"/>
      <c r="E48" s="188">
        <v>2.0750999999999999E-2</v>
      </c>
      <c r="F48" s="192">
        <v>2.0750999999999999</v>
      </c>
      <c r="G48" s="192"/>
      <c r="H48" s="47"/>
    </row>
    <row r="49" spans="1:8" ht="12" customHeight="1">
      <c r="A49" s="186">
        <v>37742</v>
      </c>
      <c r="B49" s="188">
        <v>3.8329000000000002E-2</v>
      </c>
      <c r="C49" s="192">
        <v>3.8329</v>
      </c>
      <c r="D49" s="192"/>
      <c r="E49" s="188">
        <v>2.1991999999999998E-2</v>
      </c>
      <c r="F49" s="192">
        <v>2.1991999999999998</v>
      </c>
      <c r="G49" s="192"/>
      <c r="H49" s="47"/>
    </row>
    <row r="50" spans="1:8" ht="12" customHeight="1">
      <c r="A50" s="186">
        <v>37773</v>
      </c>
      <c r="B50" s="188">
        <v>3.7828999999999995E-2</v>
      </c>
      <c r="C50" s="192">
        <v>3.7828999999999993</v>
      </c>
      <c r="D50" s="192"/>
      <c r="E50" s="188">
        <v>2.3132000000000007E-2</v>
      </c>
      <c r="F50" s="192">
        <v>2.3132000000000006</v>
      </c>
      <c r="G50" s="192"/>
      <c r="H50" s="47"/>
    </row>
    <row r="51" spans="1:8" ht="12" customHeight="1">
      <c r="A51" s="186">
        <v>37803</v>
      </c>
      <c r="B51" s="188">
        <v>3.7469999999999996E-2</v>
      </c>
      <c r="C51" s="192">
        <v>3.7469999999999999</v>
      </c>
      <c r="D51" s="192"/>
      <c r="E51" s="188">
        <v>2.3738000000000002E-2</v>
      </c>
      <c r="F51" s="192">
        <v>2.3738000000000001</v>
      </c>
      <c r="G51" s="192"/>
      <c r="H51" s="47"/>
    </row>
    <row r="52" spans="1:8" ht="12" customHeight="1">
      <c r="A52" s="186">
        <v>37834</v>
      </c>
      <c r="B52" s="188">
        <v>3.7267999999999996E-2</v>
      </c>
      <c r="C52" s="192">
        <v>3.7267999999999994</v>
      </c>
      <c r="D52" s="192"/>
      <c r="E52" s="188">
        <v>2.3727999999999999E-2</v>
      </c>
      <c r="F52" s="192">
        <v>2.3727999999999998</v>
      </c>
      <c r="G52" s="192"/>
      <c r="H52" s="47"/>
    </row>
    <row r="53" spans="1:8" ht="12" customHeight="1">
      <c r="A53" s="186">
        <v>37865</v>
      </c>
      <c r="B53" s="188">
        <v>3.7325999999999998E-2</v>
      </c>
      <c r="C53" s="192">
        <v>3.7326000000000001</v>
      </c>
      <c r="D53" s="192"/>
      <c r="E53" s="188">
        <v>2.3162000000000002E-2</v>
      </c>
      <c r="F53" s="192">
        <v>2.3162000000000003</v>
      </c>
      <c r="G53" s="192"/>
      <c r="H53" s="47"/>
    </row>
    <row r="54" spans="1:8" ht="12" customHeight="1">
      <c r="A54" s="186">
        <v>37895</v>
      </c>
      <c r="B54" s="188">
        <v>3.7568000000000004E-2</v>
      </c>
      <c r="C54" s="192">
        <v>3.7568000000000001</v>
      </c>
      <c r="D54" s="192"/>
      <c r="E54" s="188">
        <v>2.2572000000000005E-2</v>
      </c>
      <c r="F54" s="192">
        <v>2.2572000000000005</v>
      </c>
      <c r="G54" s="192"/>
      <c r="H54" s="47"/>
    </row>
    <row r="55" spans="1:8" ht="12" customHeight="1">
      <c r="A55" s="186">
        <v>37926</v>
      </c>
      <c r="B55" s="188">
        <v>3.7906000000000002E-2</v>
      </c>
      <c r="C55" s="192">
        <v>3.7906</v>
      </c>
      <c r="D55" s="192"/>
      <c r="E55" s="188">
        <v>2.2350000000000002E-2</v>
      </c>
      <c r="F55" s="192">
        <v>2.2350000000000003</v>
      </c>
      <c r="G55" s="192"/>
      <c r="H55" s="47"/>
    </row>
    <row r="56" spans="1:8" ht="12" customHeight="1">
      <c r="A56" s="186">
        <v>37956</v>
      </c>
      <c r="B56" s="188">
        <v>3.8027000000000005E-2</v>
      </c>
      <c r="C56" s="192">
        <v>3.8027000000000002</v>
      </c>
      <c r="D56" s="192"/>
      <c r="E56" s="188">
        <v>2.2599000000000001E-2</v>
      </c>
      <c r="F56" s="192">
        <v>2.2599</v>
      </c>
      <c r="G56" s="192"/>
      <c r="H56" s="47"/>
    </row>
    <row r="57" spans="1:8" ht="12" customHeight="1">
      <c r="A57" s="186">
        <v>37987</v>
      </c>
      <c r="B57" s="188">
        <v>3.7751E-2</v>
      </c>
      <c r="C57" s="192">
        <v>3.7751000000000001</v>
      </c>
      <c r="D57" s="192"/>
      <c r="E57" s="188">
        <v>2.3294000000000002E-2</v>
      </c>
      <c r="F57" s="192">
        <v>2.3294000000000001</v>
      </c>
      <c r="G57" s="192"/>
      <c r="H57" s="47"/>
    </row>
    <row r="58" spans="1:8" ht="12" customHeight="1">
      <c r="A58" s="186">
        <v>38018</v>
      </c>
      <c r="B58" s="188">
        <v>3.7118999999999992E-2</v>
      </c>
      <c r="C58" s="192">
        <v>3.7118999999999995</v>
      </c>
      <c r="D58" s="192"/>
      <c r="E58" s="188">
        <v>2.4210000000000002E-2</v>
      </c>
      <c r="F58" s="192">
        <v>2.4210000000000003</v>
      </c>
      <c r="G58" s="192"/>
      <c r="H58" s="47"/>
    </row>
    <row r="59" spans="1:8" ht="12" customHeight="1">
      <c r="A59" s="186">
        <v>38047</v>
      </c>
      <c r="B59" s="188">
        <v>3.6308999999999994E-2</v>
      </c>
      <c r="C59" s="192">
        <v>3.6308999999999996</v>
      </c>
      <c r="D59" s="192"/>
      <c r="E59" s="188">
        <v>2.5174999999999999E-2</v>
      </c>
      <c r="F59" s="192">
        <v>2.5175000000000001</v>
      </c>
      <c r="G59" s="192"/>
      <c r="H59" s="47"/>
    </row>
    <row r="60" spans="1:8" ht="12" customHeight="1">
      <c r="A60" s="186">
        <v>38078</v>
      </c>
      <c r="B60" s="188">
        <v>3.5733000000000008E-2</v>
      </c>
      <c r="C60" s="192">
        <v>3.5733000000000006</v>
      </c>
      <c r="D60" s="192"/>
      <c r="E60" s="188">
        <v>2.5901999999999998E-2</v>
      </c>
      <c r="F60" s="192">
        <v>2.5901999999999998</v>
      </c>
      <c r="G60" s="192"/>
      <c r="H60" s="47"/>
    </row>
    <row r="61" spans="1:8" ht="12" customHeight="1">
      <c r="A61" s="186">
        <v>38108</v>
      </c>
      <c r="B61" s="188">
        <v>3.5457000000000002E-2</v>
      </c>
      <c r="C61" s="192">
        <v>3.5457000000000001</v>
      </c>
      <c r="D61" s="192"/>
      <c r="E61" s="188">
        <v>2.6225000000000002E-2</v>
      </c>
      <c r="F61" s="192">
        <v>2.6225000000000001</v>
      </c>
      <c r="G61" s="192"/>
      <c r="H61" s="47"/>
    </row>
    <row r="62" spans="1:8" ht="12" customHeight="1">
      <c r="A62" s="186">
        <v>38139</v>
      </c>
      <c r="B62" s="188">
        <v>3.5210999999999999E-2</v>
      </c>
      <c r="C62" s="192">
        <v>3.5210999999999997</v>
      </c>
      <c r="D62" s="192"/>
      <c r="E62" s="188">
        <v>2.6123000000000004E-2</v>
      </c>
      <c r="F62" s="192">
        <v>2.6123000000000003</v>
      </c>
      <c r="G62" s="192"/>
      <c r="H62" s="47"/>
    </row>
    <row r="63" spans="1:8" ht="12" customHeight="1">
      <c r="A63" s="186">
        <v>38169</v>
      </c>
      <c r="B63" s="188">
        <v>3.4879E-2</v>
      </c>
      <c r="C63" s="192">
        <v>3.4878999999999998</v>
      </c>
      <c r="D63" s="192"/>
      <c r="E63" s="188">
        <v>2.5604000000000002E-2</v>
      </c>
      <c r="F63" s="192">
        <v>2.5604</v>
      </c>
      <c r="G63" s="192"/>
      <c r="H63" s="47"/>
    </row>
    <row r="64" spans="1:8" ht="12" customHeight="1">
      <c r="A64" s="186">
        <v>38200</v>
      </c>
      <c r="B64" s="188">
        <v>3.4583207520687741E-2</v>
      </c>
      <c r="C64" s="192">
        <v>3.458320752068774</v>
      </c>
      <c r="D64" s="192"/>
      <c r="E64" s="188">
        <v>2.4670660378841466E-2</v>
      </c>
      <c r="F64" s="192">
        <v>2.4670660378841465</v>
      </c>
      <c r="G64" s="192"/>
      <c r="H64" s="47"/>
    </row>
    <row r="65" spans="1:8" ht="12" customHeight="1">
      <c r="A65" s="186">
        <v>38231</v>
      </c>
      <c r="B65" s="188">
        <v>3.4372042662066143E-2</v>
      </c>
      <c r="C65" s="192">
        <v>3.437204266206614</v>
      </c>
      <c r="D65" s="192"/>
      <c r="E65" s="188">
        <v>2.3246815295134792E-2</v>
      </c>
      <c r="F65" s="192">
        <v>2.3246815295134793</v>
      </c>
      <c r="G65" s="192"/>
      <c r="H65" s="47"/>
    </row>
    <row r="66" spans="1:8" ht="12" customHeight="1">
      <c r="A66" s="186">
        <v>38261</v>
      </c>
      <c r="B66" s="188">
        <v>3.4118999999999997E-2</v>
      </c>
      <c r="C66" s="192">
        <v>3.4118999999999997</v>
      </c>
      <c r="D66" s="192"/>
      <c r="E66" s="188">
        <v>2.1645999999999995E-2</v>
      </c>
      <c r="F66" s="192">
        <v>2.1645999999999996</v>
      </c>
      <c r="G66" s="192"/>
      <c r="H66" s="47"/>
    </row>
    <row r="67" spans="1:8" ht="12" customHeight="1">
      <c r="A67" s="186">
        <v>38292</v>
      </c>
      <c r="B67" s="188">
        <v>3.3527846184632039E-2</v>
      </c>
      <c r="C67" s="192">
        <v>3.352784618463204</v>
      </c>
      <c r="D67" s="192"/>
      <c r="E67" s="188">
        <v>2.0164257564652024E-2</v>
      </c>
      <c r="F67" s="192">
        <v>2.0164257564652024</v>
      </c>
      <c r="G67" s="192"/>
      <c r="H67" s="47"/>
    </row>
    <row r="68" spans="1:8" ht="12" customHeight="1">
      <c r="A68" s="186">
        <v>38322</v>
      </c>
      <c r="B68" s="188">
        <v>3.2317395805826037E-2</v>
      </c>
      <c r="C68" s="192">
        <v>3.2317395805826039</v>
      </c>
      <c r="D68" s="192"/>
      <c r="E68" s="188">
        <v>1.9372628715760908E-2</v>
      </c>
      <c r="F68" s="192">
        <v>1.9372628715760907</v>
      </c>
      <c r="G68" s="192"/>
      <c r="H68" s="47"/>
    </row>
    <row r="69" spans="1:8" ht="12" customHeight="1">
      <c r="A69" s="186">
        <v>38353</v>
      </c>
      <c r="B69" s="188">
        <v>3.0570987818974795E-2</v>
      </c>
      <c r="C69" s="192">
        <v>3.0570987818974795</v>
      </c>
      <c r="D69" s="192"/>
      <c r="E69" s="188">
        <v>1.9472419385032781E-2</v>
      </c>
      <c r="F69" s="192">
        <v>1.947241938503278</v>
      </c>
      <c r="G69" s="192"/>
      <c r="H69" s="47"/>
    </row>
    <row r="70" spans="1:8" ht="12" customHeight="1">
      <c r="A70" s="186">
        <v>38384</v>
      </c>
      <c r="B70" s="188">
        <v>2.8510057972979203E-2</v>
      </c>
      <c r="C70" s="192">
        <v>2.8510057972979204</v>
      </c>
      <c r="D70" s="192"/>
      <c r="E70" s="188">
        <v>2.0284078492505839E-2</v>
      </c>
      <c r="F70" s="192">
        <v>2.0284078492505837</v>
      </c>
      <c r="G70" s="192"/>
      <c r="H70" s="47"/>
    </row>
    <row r="71" spans="1:8" ht="12" customHeight="1">
      <c r="A71" s="186">
        <v>38412</v>
      </c>
      <c r="B71" s="188">
        <v>2.652334398218768E-2</v>
      </c>
      <c r="C71" s="192">
        <v>2.6523343982187679</v>
      </c>
      <c r="D71" s="192"/>
      <c r="E71" s="188">
        <v>2.1677539229048571E-2</v>
      </c>
      <c r="F71" s="192">
        <v>2.1677539229048572</v>
      </c>
      <c r="G71" s="192"/>
      <c r="H71" s="47"/>
    </row>
    <row r="72" spans="1:8" ht="12" customHeight="1">
      <c r="A72" s="186">
        <v>38443</v>
      </c>
      <c r="B72" s="188">
        <v>2.4953656233943446E-2</v>
      </c>
      <c r="C72" s="192">
        <v>2.4953656233943446</v>
      </c>
      <c r="D72" s="192"/>
      <c r="E72" s="188">
        <v>2.3259668118281313E-2</v>
      </c>
      <c r="F72" s="192">
        <v>2.3259668118281311</v>
      </c>
      <c r="G72" s="192"/>
      <c r="H72" s="47"/>
    </row>
    <row r="73" spans="1:8" ht="12" customHeight="1">
      <c r="A73" s="186">
        <v>38473</v>
      </c>
      <c r="B73" s="188">
        <v>2.400755654056292E-2</v>
      </c>
      <c r="C73" s="192">
        <v>2.400755654056292</v>
      </c>
      <c r="D73" s="192"/>
      <c r="E73" s="188">
        <v>2.461665368246202E-2</v>
      </c>
      <c r="F73" s="192">
        <v>2.461665368246202</v>
      </c>
      <c r="G73" s="192"/>
      <c r="H73" s="47"/>
    </row>
    <row r="74" spans="1:8" ht="12" customHeight="1">
      <c r="A74" s="186">
        <v>38504</v>
      </c>
      <c r="B74" s="188">
        <v>2.3737265871883226E-2</v>
      </c>
      <c r="C74" s="192">
        <v>2.3737265871883224</v>
      </c>
      <c r="D74" s="192"/>
      <c r="E74" s="188">
        <v>2.5543198284986329E-2</v>
      </c>
      <c r="F74" s="192">
        <v>2.5543198284986328</v>
      </c>
      <c r="G74" s="192"/>
      <c r="H74" s="47"/>
    </row>
    <row r="75" spans="1:8" ht="12" customHeight="1">
      <c r="A75" s="186">
        <v>38534</v>
      </c>
      <c r="B75" s="188">
        <v>2.3668033327677036E-2</v>
      </c>
      <c r="C75" s="192">
        <v>2.3668033327677036</v>
      </c>
      <c r="D75" s="192"/>
      <c r="E75" s="188">
        <v>2.5901938119941327E-2</v>
      </c>
      <c r="F75" s="192">
        <v>2.5901938119941326</v>
      </c>
      <c r="G75" s="192"/>
      <c r="H75" s="47"/>
    </row>
    <row r="76" spans="1:8" ht="12" customHeight="1">
      <c r="A76" s="186">
        <v>38565</v>
      </c>
      <c r="B76" s="188">
        <v>2.3308249460559899E-2</v>
      </c>
      <c r="C76" s="192">
        <v>2.3308249460559898</v>
      </c>
      <c r="D76" s="192"/>
      <c r="E76" s="188">
        <v>2.5917770021542875E-2</v>
      </c>
      <c r="F76" s="192">
        <v>2.5917770021542874</v>
      </c>
      <c r="G76" s="192"/>
      <c r="H76" s="47"/>
    </row>
    <row r="77" spans="1:8" ht="12" customHeight="1">
      <c r="A77" s="186">
        <v>38596</v>
      </c>
      <c r="B77" s="188">
        <v>2.2621167499447422E-2</v>
      </c>
      <c r="C77" s="192">
        <v>2.2621167499447421</v>
      </c>
      <c r="D77" s="192"/>
      <c r="E77" s="188">
        <v>2.5776506091030427E-2</v>
      </c>
      <c r="F77" s="192">
        <v>2.5776506091030429</v>
      </c>
      <c r="G77" s="192"/>
      <c r="H77" s="47"/>
    </row>
    <row r="78" spans="1:8" ht="12" customHeight="1">
      <c r="A78" s="186">
        <v>38626</v>
      </c>
      <c r="B78" s="188">
        <v>2.1780314655000906E-2</v>
      </c>
      <c r="C78" s="192">
        <v>2.1780314655000907</v>
      </c>
      <c r="D78" s="192"/>
      <c r="E78" s="188">
        <v>2.5572023262575218E-2</v>
      </c>
      <c r="F78" s="192">
        <v>2.5572023262575216</v>
      </c>
      <c r="G78" s="192"/>
      <c r="H78" s="47"/>
    </row>
    <row r="79" spans="1:8" ht="12" customHeight="1">
      <c r="A79" s="186">
        <v>38657</v>
      </c>
      <c r="B79" s="188">
        <v>2.0938122617337122E-2</v>
      </c>
      <c r="C79" s="192">
        <v>2.0938122617337123</v>
      </c>
      <c r="D79" s="192"/>
      <c r="E79" s="188">
        <v>2.5275542489659152E-2</v>
      </c>
      <c r="F79" s="192">
        <v>2.5275542489659153</v>
      </c>
      <c r="G79" s="192"/>
      <c r="H79" s="47"/>
    </row>
    <row r="80" spans="1:8" ht="12" customHeight="1">
      <c r="A80" s="186">
        <v>38687</v>
      </c>
      <c r="B80" s="188">
        <v>2.0115197136628144E-2</v>
      </c>
      <c r="C80" s="192">
        <v>2.0115197136628145</v>
      </c>
      <c r="D80" s="192"/>
      <c r="E80" s="188">
        <v>2.4953047792389257E-2</v>
      </c>
      <c r="F80" s="192">
        <v>2.4953047792389258</v>
      </c>
      <c r="G80" s="192"/>
      <c r="H80" s="47"/>
    </row>
    <row r="81" spans="1:8" ht="12" customHeight="1">
      <c r="A81" s="186">
        <v>38718</v>
      </c>
      <c r="B81" s="188">
        <v>1.9288610043398203E-2</v>
      </c>
      <c r="C81" s="192">
        <v>1.9288610043398202</v>
      </c>
      <c r="D81" s="192"/>
      <c r="E81" s="188">
        <v>2.453971512536993E-2</v>
      </c>
      <c r="F81" s="192">
        <v>2.453971512536993</v>
      </c>
      <c r="G81" s="192"/>
      <c r="H81" s="47"/>
    </row>
    <row r="82" spans="1:8" ht="12" customHeight="1">
      <c r="A82" s="186">
        <v>38749</v>
      </c>
      <c r="B82" s="188">
        <v>1.8478031225776115E-2</v>
      </c>
      <c r="C82" s="192">
        <v>1.8478031225776115</v>
      </c>
      <c r="D82" s="192"/>
      <c r="E82" s="188">
        <v>2.4063213892309837E-2</v>
      </c>
      <c r="F82" s="192">
        <v>2.4063213892309836</v>
      </c>
      <c r="G82" s="192"/>
      <c r="H82" s="47"/>
    </row>
    <row r="83" spans="1:8" ht="12" customHeight="1">
      <c r="A83" s="186">
        <v>38777</v>
      </c>
      <c r="B83" s="188">
        <v>1.7800373411169596E-2</v>
      </c>
      <c r="C83" s="192">
        <v>1.7800373411169597</v>
      </c>
      <c r="D83" s="192"/>
      <c r="E83" s="188">
        <v>2.3883954704725291E-2</v>
      </c>
      <c r="F83" s="192">
        <v>2.388395470472529</v>
      </c>
      <c r="G83" s="192"/>
      <c r="H83" s="47"/>
    </row>
    <row r="84" spans="1:8" ht="12" customHeight="1">
      <c r="A84" s="186">
        <v>38808</v>
      </c>
      <c r="B84" s="188">
        <v>1.7313635224179069E-2</v>
      </c>
      <c r="C84" s="192">
        <v>1.7313635224179069</v>
      </c>
      <c r="D84" s="192"/>
      <c r="E84" s="188">
        <v>2.4118278921997246E-2</v>
      </c>
      <c r="F84" s="192">
        <v>2.4118278921997245</v>
      </c>
      <c r="G84" s="192"/>
      <c r="H84" s="47"/>
    </row>
    <row r="85" spans="1:8" ht="12" customHeight="1">
      <c r="A85" s="186">
        <v>38838</v>
      </c>
      <c r="B85" s="188">
        <v>1.6998785551950012E-2</v>
      </c>
      <c r="C85" s="192">
        <v>1.6998785551950011</v>
      </c>
      <c r="D85" s="192"/>
      <c r="E85" s="188">
        <v>2.4499447252136083E-2</v>
      </c>
      <c r="F85" s="192">
        <v>2.4499447252136082</v>
      </c>
      <c r="G85" s="192"/>
      <c r="H85" s="47"/>
    </row>
    <row r="86" spans="1:8" ht="12" customHeight="1">
      <c r="A86" s="186">
        <v>38869</v>
      </c>
      <c r="B86" s="188">
        <v>1.6640238081094102E-2</v>
      </c>
      <c r="C86" s="192">
        <v>1.6640238081094103</v>
      </c>
      <c r="D86" s="192"/>
      <c r="E86" s="188">
        <v>2.4676917017882341E-2</v>
      </c>
      <c r="F86" s="192">
        <v>2.467691701788234</v>
      </c>
      <c r="G86" s="192"/>
      <c r="H86" s="47"/>
    </row>
    <row r="87" spans="1:8" ht="12" customHeight="1">
      <c r="A87" s="186">
        <v>38899</v>
      </c>
      <c r="B87" s="188">
        <v>1.6261063844784131E-2</v>
      </c>
      <c r="C87" s="192">
        <v>1.6261063844784129</v>
      </c>
      <c r="D87" s="192"/>
      <c r="E87" s="188">
        <v>2.516672290070765E-2</v>
      </c>
      <c r="F87" s="192">
        <v>2.516672290070765</v>
      </c>
      <c r="G87" s="192"/>
      <c r="H87" s="47"/>
    </row>
    <row r="88" spans="1:8" ht="12" customHeight="1">
      <c r="A88" s="186">
        <v>38930</v>
      </c>
      <c r="B88" s="188">
        <v>1.5919347129467694E-2</v>
      </c>
      <c r="C88" s="192">
        <v>1.5919347129467694</v>
      </c>
      <c r="D88" s="192"/>
      <c r="E88" s="188">
        <v>2.6394072690437718E-2</v>
      </c>
      <c r="F88" s="192">
        <v>2.639407269043772</v>
      </c>
      <c r="G88" s="192"/>
      <c r="H88" s="47"/>
    </row>
    <row r="89" spans="1:8" ht="12" customHeight="1">
      <c r="A89" s="186">
        <v>38961</v>
      </c>
      <c r="B89" s="188">
        <v>1.5595165988062027E-2</v>
      </c>
      <c r="C89" s="192">
        <v>1.5595165988062027</v>
      </c>
      <c r="D89" s="192"/>
      <c r="E89" s="188">
        <v>2.8089153446806674E-2</v>
      </c>
      <c r="F89" s="192">
        <v>2.8089153446806674</v>
      </c>
      <c r="G89" s="192"/>
      <c r="H89" s="47"/>
    </row>
    <row r="90" spans="1:8" ht="12" customHeight="1">
      <c r="A90" s="186">
        <v>38991</v>
      </c>
      <c r="B90" s="188">
        <v>1.5133932544825555E-2</v>
      </c>
      <c r="C90" s="192">
        <v>1.5133932544825555</v>
      </c>
      <c r="D90" s="192"/>
      <c r="E90" s="188">
        <v>2.956579907659183E-2</v>
      </c>
      <c r="F90" s="192">
        <v>2.956579907659183</v>
      </c>
      <c r="G90" s="192"/>
      <c r="H90" s="47"/>
    </row>
    <row r="91" spans="1:8" ht="12" customHeight="1">
      <c r="A91" s="186">
        <v>39022</v>
      </c>
      <c r="B91" s="188">
        <v>1.4512335753577315E-2</v>
      </c>
      <c r="C91" s="192">
        <v>1.4512335753577315</v>
      </c>
      <c r="D91" s="192"/>
      <c r="E91" s="188">
        <v>3.0335283803395251E-2</v>
      </c>
      <c r="F91" s="192">
        <v>3.0335283803395252</v>
      </c>
      <c r="G91" s="192"/>
      <c r="H91" s="47"/>
    </row>
    <row r="92" spans="1:8" ht="12" customHeight="1">
      <c r="A92" s="186">
        <v>39052</v>
      </c>
      <c r="B92" s="188">
        <v>1.3829308242436878E-2</v>
      </c>
      <c r="C92" s="192">
        <v>1.3829308242436877</v>
      </c>
      <c r="D92" s="193"/>
      <c r="E92" s="188">
        <v>3.0133529502673503E-2</v>
      </c>
      <c r="F92" s="192">
        <v>3.0133529502673504</v>
      </c>
      <c r="G92" s="192"/>
      <c r="H92" s="48"/>
    </row>
    <row r="93" spans="1:8" ht="12" customHeight="1">
      <c r="A93" s="186">
        <v>39083</v>
      </c>
      <c r="B93" s="188">
        <v>1.319967840307556E-2</v>
      </c>
      <c r="C93" s="192">
        <v>1.3199678403075561</v>
      </c>
      <c r="D93" s="193"/>
      <c r="E93" s="188">
        <v>2.8942374157161912E-2</v>
      </c>
      <c r="F93" s="192">
        <v>2.8942374157161912</v>
      </c>
      <c r="G93" s="192"/>
      <c r="H93" s="48"/>
    </row>
    <row r="94" spans="1:8" ht="12" customHeight="1">
      <c r="A94" s="186">
        <v>39114</v>
      </c>
      <c r="B94" s="188">
        <v>1.2819603416210711E-2</v>
      </c>
      <c r="C94" s="192">
        <v>1.281960341621071</v>
      </c>
      <c r="D94" s="193"/>
      <c r="E94" s="188">
        <v>2.7090214421008892E-2</v>
      </c>
      <c r="F94" s="192">
        <v>2.7090214421008891</v>
      </c>
      <c r="G94" s="192"/>
      <c r="H94" s="48"/>
    </row>
    <row r="95" spans="1:8" ht="12" customHeight="1">
      <c r="A95" s="186">
        <v>39142</v>
      </c>
      <c r="B95" s="188">
        <v>1.2866341861964906E-2</v>
      </c>
      <c r="C95" s="192">
        <v>1.2866341861964905</v>
      </c>
      <c r="D95" s="193"/>
      <c r="E95" s="188">
        <v>2.5194784318326065E-2</v>
      </c>
      <c r="F95" s="192">
        <v>2.5194784318326064</v>
      </c>
      <c r="G95" s="192"/>
      <c r="H95" s="48"/>
    </row>
    <row r="96" spans="1:8" ht="12" customHeight="1">
      <c r="A96" s="186">
        <v>39173</v>
      </c>
      <c r="B96" s="188">
        <v>1.3178222960247945E-2</v>
      </c>
      <c r="C96" s="192">
        <v>1.3178222960247945</v>
      </c>
      <c r="D96" s="193"/>
      <c r="E96" s="188">
        <v>2.4044648243773347E-2</v>
      </c>
      <c r="F96" s="192">
        <v>2.4044648243773348</v>
      </c>
      <c r="G96" s="192"/>
      <c r="H96" s="48"/>
    </row>
    <row r="97" spans="1:8" ht="12" customHeight="1">
      <c r="A97" s="186">
        <v>39203</v>
      </c>
      <c r="B97" s="188">
        <v>1.3688434251710815E-2</v>
      </c>
      <c r="C97" s="192">
        <v>1.3688434251710815</v>
      </c>
      <c r="D97" s="193"/>
      <c r="E97" s="188">
        <v>2.4036108312705116E-2</v>
      </c>
      <c r="F97" s="192">
        <v>2.4036108312705116</v>
      </c>
      <c r="G97" s="192"/>
      <c r="H97" s="48"/>
    </row>
    <row r="98" spans="1:8" ht="12" customHeight="1">
      <c r="A98" s="186">
        <v>39234</v>
      </c>
      <c r="B98" s="188">
        <v>1.4162818334149469E-2</v>
      </c>
      <c r="C98" s="192">
        <v>1.416281833414947</v>
      </c>
      <c r="D98" s="193"/>
      <c r="E98" s="188">
        <v>2.4638474842122216E-2</v>
      </c>
      <c r="F98" s="192">
        <v>2.4638474842122218</v>
      </c>
      <c r="G98" s="192"/>
      <c r="H98" s="48"/>
    </row>
    <row r="99" spans="1:8" ht="12" customHeight="1">
      <c r="A99" s="186">
        <v>39264</v>
      </c>
      <c r="B99" s="188">
        <v>1.4381653826692764E-2</v>
      </c>
      <c r="C99" s="192">
        <v>1.4381653826692764</v>
      </c>
      <c r="D99" s="193"/>
      <c r="E99" s="188">
        <v>2.4923037193382437E-2</v>
      </c>
      <c r="F99" s="192">
        <v>2.4923037193382438</v>
      </c>
      <c r="G99" s="192"/>
      <c r="H99" s="48"/>
    </row>
    <row r="100" spans="1:8" ht="12" customHeight="1">
      <c r="A100" s="186">
        <v>39295</v>
      </c>
      <c r="B100" s="188">
        <v>1.4381553452320521E-2</v>
      </c>
      <c r="C100" s="192">
        <v>1.4381553452320521</v>
      </c>
      <c r="D100" s="193"/>
      <c r="E100" s="188">
        <v>2.4383714932243575E-2</v>
      </c>
      <c r="F100" s="192">
        <v>2.4383714932243574</v>
      </c>
      <c r="G100" s="192"/>
      <c r="H100" s="48"/>
    </row>
    <row r="101" spans="1:8" ht="12" customHeight="1">
      <c r="A101" s="186">
        <v>39326</v>
      </c>
      <c r="B101" s="188">
        <v>1.4368651746363785E-2</v>
      </c>
      <c r="C101" s="192">
        <v>1.4368651746363785</v>
      </c>
      <c r="D101" s="193"/>
      <c r="E101" s="188">
        <v>2.3312673744667733E-2</v>
      </c>
      <c r="F101" s="192">
        <v>2.3312673744667731</v>
      </c>
      <c r="G101" s="192"/>
      <c r="H101" s="48"/>
    </row>
    <row r="102" spans="1:8" ht="12" customHeight="1">
      <c r="A102" s="186">
        <v>39356</v>
      </c>
      <c r="B102" s="188">
        <v>1.4265075810386316E-2</v>
      </c>
      <c r="C102" s="192">
        <v>1.4265075810386316</v>
      </c>
      <c r="D102" s="193"/>
      <c r="E102" s="188">
        <v>2.2187908950078241E-2</v>
      </c>
      <c r="F102" s="192">
        <v>2.2187908950078241</v>
      </c>
      <c r="G102" s="192"/>
      <c r="H102" s="48"/>
    </row>
    <row r="103" spans="1:8" ht="12" customHeight="1">
      <c r="A103" s="186">
        <v>39387</v>
      </c>
      <c r="B103" s="188">
        <v>1.3923601399670107E-2</v>
      </c>
      <c r="C103" s="192">
        <v>1.3923601399670107</v>
      </c>
      <c r="D103" s="193"/>
      <c r="E103" s="188">
        <v>2.1255687069227869E-2</v>
      </c>
      <c r="F103" s="192">
        <v>2.1255687069227869</v>
      </c>
      <c r="G103" s="192"/>
      <c r="H103" s="48"/>
    </row>
    <row r="104" spans="1:8" ht="12" customHeight="1">
      <c r="A104" s="186">
        <v>39417</v>
      </c>
      <c r="B104" s="188">
        <v>1.325115326774187E-2</v>
      </c>
      <c r="C104" s="192">
        <v>1.3251153267741871</v>
      </c>
      <c r="D104" s="193"/>
      <c r="E104" s="188">
        <v>2.0632133268345943E-2</v>
      </c>
      <c r="F104" s="192">
        <v>2.0632133268345942</v>
      </c>
      <c r="G104" s="192"/>
      <c r="H104" s="48"/>
    </row>
    <row r="105" spans="1:8" ht="12" customHeight="1">
      <c r="A105" s="186">
        <v>39448</v>
      </c>
      <c r="B105" s="188">
        <v>1.2255163837187026E-2</v>
      </c>
      <c r="C105" s="192">
        <v>1.2255163837187026</v>
      </c>
      <c r="D105" s="193"/>
      <c r="E105" s="188">
        <v>2.0560645708465723E-2</v>
      </c>
      <c r="F105" s="192">
        <v>2.0560645708465723</v>
      </c>
      <c r="G105" s="192"/>
      <c r="H105" s="48"/>
    </row>
    <row r="106" spans="1:8" ht="12" customHeight="1">
      <c r="A106" s="186">
        <v>39479</v>
      </c>
      <c r="B106" s="188">
        <v>1.1098329009229781E-2</v>
      </c>
      <c r="C106" s="192">
        <v>1.1098329009229781</v>
      </c>
      <c r="D106" s="193"/>
      <c r="E106" s="188">
        <v>2.0954289946653583E-2</v>
      </c>
      <c r="F106" s="192">
        <v>2.0954289946653581</v>
      </c>
      <c r="G106" s="192"/>
      <c r="H106" s="48"/>
    </row>
    <row r="107" spans="1:8" ht="12" customHeight="1">
      <c r="A107" s="186">
        <v>39508</v>
      </c>
      <c r="B107" s="188">
        <v>1.0173831614908034E-2</v>
      </c>
      <c r="C107" s="192">
        <v>1.0173831614908033</v>
      </c>
      <c r="D107" s="193"/>
      <c r="E107" s="188">
        <v>2.1527518726856279E-2</v>
      </c>
      <c r="F107" s="192">
        <v>2.1527518726856281</v>
      </c>
      <c r="G107" s="192"/>
      <c r="H107" s="48"/>
    </row>
    <row r="108" spans="1:8" ht="12" customHeight="1">
      <c r="A108" s="186">
        <v>39539</v>
      </c>
      <c r="B108" s="188">
        <v>9.8446395228243225E-3</v>
      </c>
      <c r="C108" s="192">
        <v>0.98446395228243233</v>
      </c>
      <c r="D108" s="193"/>
      <c r="E108" s="188">
        <v>2.2066394016160128E-2</v>
      </c>
      <c r="F108" s="192">
        <v>2.2066394016160129</v>
      </c>
      <c r="G108" s="192"/>
      <c r="H108" s="48"/>
    </row>
    <row r="109" spans="1:8" ht="12" customHeight="1">
      <c r="A109" s="186">
        <v>39569</v>
      </c>
      <c r="B109" s="188">
        <v>1.0172092249332269E-2</v>
      </c>
      <c r="C109" s="192">
        <v>1.017209224933227</v>
      </c>
      <c r="D109" s="193"/>
      <c r="E109" s="188">
        <v>2.2208654085665174E-2</v>
      </c>
      <c r="F109" s="192">
        <v>2.2208654085665174</v>
      </c>
      <c r="G109" s="192"/>
      <c r="H109" s="48"/>
    </row>
    <row r="110" spans="1:8" ht="12" customHeight="1">
      <c r="A110" s="186">
        <v>39600</v>
      </c>
      <c r="B110" s="188">
        <v>1.0873395208658527E-2</v>
      </c>
      <c r="C110" s="192">
        <v>1.0873395208658527</v>
      </c>
      <c r="D110" s="193"/>
      <c r="E110" s="188">
        <v>2.1807543715826511E-2</v>
      </c>
      <c r="F110" s="192">
        <v>2.1807543715826512</v>
      </c>
      <c r="G110" s="192"/>
      <c r="H110" s="48"/>
    </row>
    <row r="111" spans="1:8" ht="12" customHeight="1">
      <c r="A111" s="186">
        <v>39630</v>
      </c>
      <c r="B111" s="188">
        <v>1.1609944501750669E-2</v>
      </c>
      <c r="C111" s="192">
        <v>1.1609944501750669</v>
      </c>
      <c r="D111" s="193"/>
      <c r="E111" s="188">
        <v>2.0853003041381143E-2</v>
      </c>
      <c r="F111" s="192">
        <v>2.0853003041381144</v>
      </c>
      <c r="G111" s="192"/>
      <c r="H111" s="48"/>
    </row>
    <row r="112" spans="1:8" ht="12" customHeight="1">
      <c r="A112" s="186">
        <v>39661</v>
      </c>
      <c r="B112" s="188">
        <v>1.1990178220645535E-2</v>
      </c>
      <c r="C112" s="192">
        <v>1.1990178220645535</v>
      </c>
      <c r="D112" s="193"/>
      <c r="E112" s="188">
        <v>1.9746512015382679E-2</v>
      </c>
      <c r="F112" s="192">
        <v>1.9746512015382678</v>
      </c>
      <c r="G112" s="192"/>
      <c r="H112" s="48"/>
    </row>
    <row r="113" spans="1:8" ht="12" customHeight="1">
      <c r="A113" s="186">
        <v>39692</v>
      </c>
      <c r="B113" s="188">
        <v>1.2055893268660215E-2</v>
      </c>
      <c r="C113" s="192">
        <v>1.2055893268660216</v>
      </c>
      <c r="D113" s="193"/>
      <c r="E113" s="188">
        <v>1.8589082431167903E-2</v>
      </c>
      <c r="F113" s="192">
        <v>1.8589082431167903</v>
      </c>
      <c r="G113" s="192"/>
      <c r="H113" s="48"/>
    </row>
    <row r="114" spans="1:8" ht="12" customHeight="1">
      <c r="A114" s="186">
        <v>39722</v>
      </c>
      <c r="B114" s="188">
        <v>1.2072462843782947E-2</v>
      </c>
      <c r="C114" s="192">
        <v>1.2072462843782947</v>
      </c>
      <c r="D114" s="193"/>
      <c r="E114" s="188">
        <v>1.745447158405343E-2</v>
      </c>
      <c r="F114" s="192">
        <v>1.7454471584053428</v>
      </c>
      <c r="G114" s="192"/>
      <c r="H114" s="48"/>
    </row>
    <row r="115" spans="1:8" ht="12" customHeight="1">
      <c r="A115" s="186">
        <v>39753</v>
      </c>
      <c r="B115" s="188">
        <v>1.2201239644132564E-2</v>
      </c>
      <c r="C115" s="192">
        <v>1.2201239644132564</v>
      </c>
      <c r="D115" s="193"/>
      <c r="E115" s="188">
        <v>1.6666224420678971E-2</v>
      </c>
      <c r="F115" s="192">
        <v>1.666622442067897</v>
      </c>
      <c r="G115" s="192"/>
      <c r="H115" s="48"/>
    </row>
    <row r="116" spans="1:8" ht="12" customHeight="1">
      <c r="A116" s="186">
        <v>39783</v>
      </c>
      <c r="B116" s="188">
        <v>1.2498601433137847E-2</v>
      </c>
      <c r="C116" s="192">
        <v>1.2498601433137846</v>
      </c>
      <c r="D116" s="193"/>
      <c r="E116" s="188">
        <v>1.6573505097196291E-2</v>
      </c>
      <c r="F116" s="192">
        <v>1.6573505097196291</v>
      </c>
      <c r="G116" s="192"/>
      <c r="H116" s="48"/>
    </row>
    <row r="117" spans="1:8" ht="12" customHeight="1">
      <c r="A117" s="186">
        <v>39814</v>
      </c>
      <c r="B117" s="188">
        <v>1.2991942156432559E-2</v>
      </c>
      <c r="C117" s="192">
        <v>1.2991942156432559</v>
      </c>
      <c r="D117" s="193"/>
      <c r="E117" s="188">
        <v>1.6990384497041836E-2</v>
      </c>
      <c r="F117" s="192">
        <v>1.6990384497041837</v>
      </c>
      <c r="G117" s="192"/>
      <c r="H117" s="48"/>
    </row>
    <row r="118" spans="1:8" ht="12" customHeight="1">
      <c r="A118" s="186">
        <v>39845</v>
      </c>
      <c r="B118" s="188">
        <v>1.3490665305232741E-2</v>
      </c>
      <c r="C118" s="192">
        <v>1.3490665305232741</v>
      </c>
      <c r="D118" s="193"/>
      <c r="E118" s="188">
        <v>1.7620892319524784E-2</v>
      </c>
      <c r="F118" s="192">
        <v>1.7620892319524786</v>
      </c>
      <c r="G118" s="192"/>
      <c r="H118" s="48"/>
    </row>
    <row r="119" spans="1:8" ht="12" customHeight="1">
      <c r="A119" s="186">
        <v>39873</v>
      </c>
      <c r="B119" s="188">
        <v>1.3756805136415116E-2</v>
      </c>
      <c r="C119" s="192">
        <v>1.3756805136415116</v>
      </c>
      <c r="D119" s="193"/>
      <c r="E119" s="188">
        <v>1.7992827690598727E-2</v>
      </c>
      <c r="F119" s="192">
        <v>1.7992827690598727</v>
      </c>
      <c r="G119" s="192"/>
      <c r="H119" s="48"/>
    </row>
    <row r="120" spans="1:8" ht="12" customHeight="1">
      <c r="A120" s="186">
        <v>39904</v>
      </c>
      <c r="B120" s="188">
        <v>1.373520695851883E-2</v>
      </c>
      <c r="C120" s="192">
        <v>1.3735206958518831</v>
      </c>
      <c r="D120" s="193"/>
      <c r="E120" s="188">
        <v>1.7705602178450741E-2</v>
      </c>
      <c r="F120" s="192">
        <v>1.7705602178450741</v>
      </c>
      <c r="G120" s="192"/>
      <c r="H120" s="48"/>
    </row>
    <row r="121" spans="1:8" ht="12" customHeight="1">
      <c r="A121" s="186">
        <v>39934</v>
      </c>
      <c r="B121" s="188">
        <v>1.3546687622372188E-2</v>
      </c>
      <c r="C121" s="192">
        <v>1.3546687622372189</v>
      </c>
      <c r="D121" s="193"/>
      <c r="E121" s="188">
        <v>1.6706582969428497E-2</v>
      </c>
      <c r="F121" s="192">
        <v>1.6706582969428496</v>
      </c>
      <c r="G121" s="192"/>
      <c r="H121" s="48"/>
    </row>
    <row r="122" spans="1:8" ht="12" customHeight="1">
      <c r="A122" s="186">
        <v>39965</v>
      </c>
      <c r="B122" s="188">
        <v>1.331714216486931E-2</v>
      </c>
      <c r="C122" s="192">
        <v>1.3317142164869309</v>
      </c>
      <c r="D122" s="193"/>
      <c r="E122" s="188">
        <v>1.5030512429657755E-2</v>
      </c>
      <c r="F122" s="192">
        <v>1.5030512429657754</v>
      </c>
      <c r="G122" s="192"/>
      <c r="H122" s="48"/>
    </row>
    <row r="123" spans="1:8" ht="12" customHeight="1">
      <c r="A123" s="186">
        <v>39995</v>
      </c>
      <c r="B123" s="188">
        <v>1.3246415195799272E-2</v>
      </c>
      <c r="C123" s="192">
        <v>1.3246415195799273</v>
      </c>
      <c r="D123" s="193"/>
      <c r="E123" s="188">
        <v>1.2956601970107387E-2</v>
      </c>
      <c r="F123" s="192">
        <v>1.2956601970107386</v>
      </c>
      <c r="G123" s="192"/>
      <c r="H123" s="48"/>
    </row>
    <row r="124" spans="1:8" ht="12" customHeight="1">
      <c r="A124" s="186">
        <v>40026</v>
      </c>
      <c r="B124" s="188">
        <v>1.3377719538978823E-2</v>
      </c>
      <c r="C124" s="192">
        <v>1.3377719538978823</v>
      </c>
      <c r="D124" s="193"/>
      <c r="E124" s="188">
        <v>1.1165935512526252E-2</v>
      </c>
      <c r="F124" s="192">
        <v>1.1165935512526253</v>
      </c>
      <c r="G124" s="192"/>
      <c r="H124" s="48"/>
    </row>
    <row r="125" spans="1:8" ht="12" customHeight="1">
      <c r="A125" s="186">
        <v>40057</v>
      </c>
      <c r="B125" s="188">
        <v>1.3711696273430935E-2</v>
      </c>
      <c r="C125" s="192">
        <v>1.3711696273430936</v>
      </c>
      <c r="D125" s="193"/>
      <c r="E125" s="188">
        <v>1.0081539648340571E-2</v>
      </c>
      <c r="F125" s="192">
        <v>1.0081539648340572</v>
      </c>
      <c r="G125" s="192"/>
      <c r="H125" s="48"/>
    </row>
    <row r="126" spans="1:8" ht="12" customHeight="1">
      <c r="A126" s="186">
        <v>40087</v>
      </c>
      <c r="B126" s="188">
        <v>1.4177749111761929E-2</v>
      </c>
      <c r="C126" s="192">
        <v>1.417774911176193</v>
      </c>
      <c r="D126" s="193"/>
      <c r="E126" s="188">
        <v>9.7146960551970796E-3</v>
      </c>
      <c r="F126" s="192">
        <v>0.97146960551970796</v>
      </c>
      <c r="G126" s="192"/>
      <c r="H126" s="48"/>
    </row>
    <row r="127" spans="1:8" ht="12" customHeight="1">
      <c r="A127" s="186">
        <v>40118</v>
      </c>
      <c r="B127" s="188">
        <v>1.4655961891961911E-2</v>
      </c>
      <c r="C127" s="192">
        <v>1.4655961891961911</v>
      </c>
      <c r="D127" s="193"/>
      <c r="E127" s="188">
        <v>9.7727179207116686E-3</v>
      </c>
      <c r="F127" s="192">
        <v>0.97727179207116688</v>
      </c>
      <c r="G127" s="192"/>
      <c r="H127" s="48"/>
    </row>
    <row r="128" spans="1:8" ht="12" customHeight="1">
      <c r="A128" s="186">
        <v>40148</v>
      </c>
      <c r="B128" s="188">
        <v>1.5107009795654502E-2</v>
      </c>
      <c r="C128" s="192">
        <v>1.5107009795654502</v>
      </c>
      <c r="D128" s="193"/>
      <c r="E128" s="188">
        <v>1.0041266979854569E-2</v>
      </c>
      <c r="F128" s="192">
        <v>1.0041266979854568</v>
      </c>
      <c r="G128" s="192"/>
      <c r="H128" s="48"/>
    </row>
    <row r="129" spans="1:8" ht="12" customHeight="1">
      <c r="A129" s="186">
        <v>40179</v>
      </c>
      <c r="B129" s="188">
        <v>1.5450238474373346E-2</v>
      </c>
      <c r="C129" s="192">
        <v>1.5450238474373346</v>
      </c>
      <c r="D129" s="193"/>
      <c r="E129" s="188">
        <v>1.0498233635681049E-2</v>
      </c>
      <c r="F129" s="192">
        <v>1.0498233635681049</v>
      </c>
      <c r="G129" s="192"/>
      <c r="H129" s="48"/>
    </row>
    <row r="130" spans="1:8" ht="12" customHeight="1">
      <c r="A130" s="186">
        <v>40210</v>
      </c>
      <c r="B130" s="188">
        <v>1.5660969495109093E-2</v>
      </c>
      <c r="C130" s="192">
        <v>1.5660969495109094</v>
      </c>
      <c r="D130" s="193"/>
      <c r="E130" s="188">
        <v>1.085704404195907E-2</v>
      </c>
      <c r="F130" s="192">
        <v>1.085704404195907</v>
      </c>
      <c r="G130" s="192"/>
      <c r="H130" s="48"/>
    </row>
    <row r="131" spans="1:8" ht="12" customHeight="1">
      <c r="A131" s="186">
        <v>40238</v>
      </c>
      <c r="B131" s="188">
        <v>1.5868031828951745E-2</v>
      </c>
      <c r="C131" s="192">
        <v>1.5868031828951745</v>
      </c>
      <c r="D131" s="193"/>
      <c r="E131" s="188">
        <v>1.102274633194418E-2</v>
      </c>
      <c r="F131" s="192">
        <v>1.102274633194418</v>
      </c>
      <c r="G131" s="192"/>
      <c r="H131" s="48"/>
    </row>
    <row r="132" spans="1:8" ht="12" customHeight="1">
      <c r="A132" s="186">
        <v>40269</v>
      </c>
      <c r="B132" s="188">
        <v>1.6099138569557758E-2</v>
      </c>
      <c r="C132" s="192">
        <v>1.6099138569557756</v>
      </c>
      <c r="D132" s="193"/>
      <c r="E132" s="188">
        <v>1.0957566708453867E-2</v>
      </c>
      <c r="F132" s="192">
        <v>1.0957566708453867</v>
      </c>
      <c r="G132" s="192"/>
      <c r="H132" s="48"/>
    </row>
    <row r="133" spans="1:8" ht="12" customHeight="1">
      <c r="A133" s="186">
        <v>40299</v>
      </c>
      <c r="B133" s="188">
        <v>1.6223879296126051E-2</v>
      </c>
      <c r="C133" s="192">
        <v>1.6223879296126049</v>
      </c>
      <c r="D133" s="193"/>
      <c r="E133" s="188">
        <v>1.0620468432198129E-2</v>
      </c>
      <c r="F133" s="192">
        <v>1.0620468432198129</v>
      </c>
      <c r="G133" s="192"/>
      <c r="H133" s="48"/>
    </row>
    <row r="134" spans="1:8" ht="12" customHeight="1">
      <c r="A134" s="186">
        <v>40330</v>
      </c>
      <c r="B134" s="188">
        <v>1.6015042648262881E-2</v>
      </c>
      <c r="C134" s="192">
        <v>1.6015042648262883</v>
      </c>
      <c r="D134" s="193"/>
      <c r="E134" s="188">
        <v>1.0144583061801094E-2</v>
      </c>
      <c r="F134" s="192">
        <v>1.0144583061801093</v>
      </c>
      <c r="G134" s="192"/>
      <c r="H134" s="48"/>
    </row>
    <row r="135" spans="1:8" ht="12" customHeight="1">
      <c r="A135" s="186">
        <v>40360</v>
      </c>
      <c r="B135" s="188">
        <v>1.5636685073054366E-2</v>
      </c>
      <c r="C135" s="192">
        <v>1.5636685073054366</v>
      </c>
      <c r="D135" s="193"/>
      <c r="E135" s="188">
        <v>9.6586111925321336E-3</v>
      </c>
      <c r="F135" s="192">
        <v>0.96586111925321338</v>
      </c>
      <c r="G135" s="192"/>
      <c r="H135" s="48"/>
    </row>
    <row r="136" spans="1:8" ht="12" customHeight="1">
      <c r="A136" s="186">
        <v>40391</v>
      </c>
      <c r="B136" s="188">
        <v>1.5498247188442877E-2</v>
      </c>
      <c r="C136" s="192">
        <v>1.5498247188442877</v>
      </c>
      <c r="D136" s="193"/>
      <c r="E136" s="188">
        <v>9.2551768065686664E-3</v>
      </c>
      <c r="F136" s="192">
        <v>0.92551768065686668</v>
      </c>
      <c r="G136" s="192"/>
      <c r="H136" s="48"/>
    </row>
    <row r="137" spans="1:8" ht="12" customHeight="1">
      <c r="A137" s="186">
        <v>40422</v>
      </c>
      <c r="B137" s="188">
        <v>1.5834410539039868E-2</v>
      </c>
      <c r="C137" s="192">
        <v>1.5834410539039869</v>
      </c>
      <c r="D137" s="193"/>
      <c r="E137" s="188">
        <v>9.1725258420081168E-3</v>
      </c>
      <c r="F137" s="192">
        <v>0.91725258420081168</v>
      </c>
      <c r="G137" s="192"/>
      <c r="H137" s="48"/>
    </row>
    <row r="138" spans="1:8" ht="12" customHeight="1">
      <c r="A138" s="187">
        <v>40452</v>
      </c>
      <c r="B138" s="188">
        <v>1.6583065183567839E-2</v>
      </c>
      <c r="C138" s="192">
        <v>1.6583065183567838</v>
      </c>
      <c r="D138" s="193"/>
      <c r="E138" s="188">
        <v>9.5605439452583693E-3</v>
      </c>
      <c r="F138" s="192">
        <v>0.95605439452583685</v>
      </c>
      <c r="G138" s="192"/>
      <c r="H138" s="48"/>
    </row>
    <row r="139" spans="1:8" ht="12" customHeight="1">
      <c r="A139" s="187">
        <v>40483</v>
      </c>
      <c r="B139" s="188">
        <v>1.7545417376089206E-2</v>
      </c>
      <c r="C139" s="192">
        <v>1.7545417376089205</v>
      </c>
      <c r="D139" s="193"/>
      <c r="E139" s="188">
        <v>1.0281622714776674E-2</v>
      </c>
      <c r="F139" s="192">
        <v>1.0281622714776675</v>
      </c>
      <c r="G139" s="192"/>
      <c r="H139" s="48"/>
    </row>
    <row r="140" spans="1:8" ht="12" customHeight="1">
      <c r="A140" s="187">
        <v>40513</v>
      </c>
      <c r="B140" s="188">
        <v>1.825035004482755E-2</v>
      </c>
      <c r="C140" s="192">
        <v>1.825035004482755</v>
      </c>
      <c r="D140" s="193"/>
      <c r="E140" s="188">
        <v>1.1042521092523032E-2</v>
      </c>
      <c r="F140" s="192">
        <v>1.1042521092523032</v>
      </c>
      <c r="G140" s="192"/>
      <c r="H140" s="48"/>
    </row>
    <row r="141" spans="1:8" ht="12" customHeight="1">
      <c r="A141" s="187">
        <v>40544</v>
      </c>
      <c r="B141" s="188">
        <v>1.8378536721011144E-2</v>
      </c>
      <c r="C141" s="192">
        <v>1.8378536721011143</v>
      </c>
      <c r="D141" s="193"/>
      <c r="E141" s="188">
        <v>1.1691841874606821E-2</v>
      </c>
      <c r="F141" s="192">
        <v>1.1691841874606821</v>
      </c>
      <c r="G141" s="192"/>
      <c r="H141" s="48"/>
    </row>
    <row r="142" spans="1:8" ht="12" customHeight="1">
      <c r="A142" s="187">
        <v>40575</v>
      </c>
      <c r="B142" s="188">
        <v>1.8126603219905401E-2</v>
      </c>
      <c r="C142" s="192">
        <v>1.8126603219905402</v>
      </c>
      <c r="D142" s="193"/>
      <c r="E142" s="188">
        <v>1.2172314065579551E-2</v>
      </c>
      <c r="F142" s="192">
        <v>1.217231406557955</v>
      </c>
      <c r="G142" s="192"/>
      <c r="H142" s="48"/>
    </row>
    <row r="143" spans="1:8" ht="12" customHeight="1">
      <c r="A143" s="187">
        <v>40603</v>
      </c>
      <c r="B143" s="188">
        <v>1.7849118266896037E-2</v>
      </c>
      <c r="C143" s="192">
        <v>1.7849118266896036</v>
      </c>
      <c r="D143" s="193"/>
      <c r="E143" s="188">
        <v>1.2665303043608576E-2</v>
      </c>
      <c r="F143" s="192">
        <v>1.2665303043608576</v>
      </c>
      <c r="G143" s="192"/>
      <c r="H143" s="48"/>
    </row>
    <row r="144" spans="1:8" ht="12" customHeight="1">
      <c r="A144" s="187">
        <v>40634</v>
      </c>
      <c r="B144" s="188">
        <v>1.7892478539720556E-2</v>
      </c>
      <c r="C144" s="192">
        <v>1.7892478539720555</v>
      </c>
      <c r="D144" s="193"/>
      <c r="E144" s="188">
        <v>1.3335468461225117E-2</v>
      </c>
      <c r="F144" s="192">
        <v>1.3335468461225117</v>
      </c>
      <c r="G144" s="192"/>
      <c r="H144" s="48"/>
    </row>
    <row r="145" spans="1:8" ht="12" customHeight="1">
      <c r="A145" s="186">
        <v>40664</v>
      </c>
      <c r="B145" s="188">
        <v>1.8833374297390189E-2</v>
      </c>
      <c r="C145" s="192">
        <v>1.8833374297390189</v>
      </c>
      <c r="D145" s="193"/>
      <c r="E145" s="188">
        <v>1.4281755454016999E-2</v>
      </c>
      <c r="F145" s="192">
        <v>1.4281755454017</v>
      </c>
      <c r="G145" s="192"/>
      <c r="H145" s="48"/>
    </row>
    <row r="146" spans="1:8" ht="12" customHeight="1">
      <c r="A146" s="186">
        <v>40695</v>
      </c>
      <c r="B146" s="188">
        <v>2.07482865704109E-2</v>
      </c>
      <c r="C146" s="192">
        <v>2.0748286570410901</v>
      </c>
      <c r="D146" s="193"/>
      <c r="E146" s="188">
        <v>1.5256410343192875E-2</v>
      </c>
      <c r="F146" s="192">
        <v>1.5256410343192874</v>
      </c>
      <c r="G146" s="192"/>
      <c r="H146" s="48"/>
    </row>
    <row r="147" spans="1:8" ht="12" customHeight="1">
      <c r="A147" s="187">
        <v>40725</v>
      </c>
      <c r="B147" s="188">
        <v>2.2912968043711485E-2</v>
      </c>
      <c r="C147" s="192">
        <v>2.2912968043711484</v>
      </c>
      <c r="D147" s="193"/>
      <c r="E147" s="188">
        <v>1.5951364267343667E-2</v>
      </c>
      <c r="F147" s="192">
        <v>1.5951364267343666</v>
      </c>
      <c r="G147" s="192"/>
      <c r="H147" s="48"/>
    </row>
    <row r="148" spans="1:8" ht="12" customHeight="1">
      <c r="A148" s="187">
        <v>40756</v>
      </c>
      <c r="B148" s="188">
        <v>2.4453625149548613E-2</v>
      </c>
      <c r="C148" s="192">
        <v>2.4453625149548612</v>
      </c>
      <c r="D148" s="193"/>
      <c r="E148" s="188">
        <v>1.6176648370632707E-2</v>
      </c>
      <c r="F148" s="192">
        <v>1.6176648370632707</v>
      </c>
      <c r="G148" s="192"/>
      <c r="H148" s="48"/>
    </row>
    <row r="149" spans="1:8" ht="12" customHeight="1">
      <c r="A149" s="186">
        <v>40787</v>
      </c>
      <c r="B149" s="188">
        <v>2.5085737336030575E-2</v>
      </c>
      <c r="C149" s="192">
        <v>2.5085737336030576</v>
      </c>
      <c r="D149" s="193"/>
      <c r="E149" s="188">
        <v>1.5765869306619943E-2</v>
      </c>
      <c r="F149" s="192">
        <v>1.5765869306619942</v>
      </c>
      <c r="G149" s="192"/>
      <c r="H149" s="48"/>
    </row>
    <row r="150" spans="1:8" ht="12" customHeight="1">
      <c r="A150" s="187">
        <v>40817</v>
      </c>
      <c r="B150" s="188">
        <v>2.486250643946368E-2</v>
      </c>
      <c r="C150" s="192">
        <v>2.4862506439463679</v>
      </c>
      <c r="D150" s="193"/>
      <c r="E150" s="188">
        <v>1.4788627504761445E-2</v>
      </c>
      <c r="F150" s="192">
        <v>1.4788627504761445</v>
      </c>
      <c r="G150" s="192"/>
      <c r="H150" s="48"/>
    </row>
    <row r="151" spans="1:8" ht="12" customHeight="1">
      <c r="A151" s="187">
        <v>40848</v>
      </c>
      <c r="B151" s="188">
        <v>2.4122183980238892E-2</v>
      </c>
      <c r="C151" s="192">
        <v>2.4122183980238892</v>
      </c>
      <c r="D151" s="193"/>
      <c r="E151" s="188">
        <v>1.3846014416791681E-2</v>
      </c>
      <c r="F151" s="192">
        <v>1.3846014416791681</v>
      </c>
      <c r="G151" s="192"/>
      <c r="H151" s="48"/>
    </row>
    <row r="152" spans="1:8" ht="12" customHeight="1">
      <c r="A152" s="187">
        <v>40878</v>
      </c>
      <c r="B152" s="188">
        <v>2.3395732756523877E-2</v>
      </c>
      <c r="C152" s="192">
        <v>2.3395732756523877</v>
      </c>
      <c r="D152" s="193"/>
      <c r="E152" s="188">
        <v>1.3397504001852419E-2</v>
      </c>
      <c r="F152" s="192">
        <v>1.3397504001852418</v>
      </c>
      <c r="G152" s="192"/>
      <c r="H152" s="48"/>
    </row>
    <row r="153" spans="1:8" ht="12" customHeight="1">
      <c r="A153" s="187">
        <v>40909</v>
      </c>
      <c r="B153" s="188">
        <v>2.2910201133944971E-2</v>
      </c>
      <c r="C153" s="192">
        <v>2.291020113394497</v>
      </c>
      <c r="D153" s="193"/>
      <c r="E153" s="188">
        <v>1.3747812672382469E-2</v>
      </c>
      <c r="F153" s="192">
        <v>1.3747812672382469</v>
      </c>
      <c r="G153" s="192"/>
    </row>
    <row r="154" spans="1:8" ht="12" customHeight="1">
      <c r="A154" s="187">
        <v>40940</v>
      </c>
      <c r="B154" s="188">
        <v>2.253868071573506E-2</v>
      </c>
      <c r="C154" s="192">
        <v>2.253868071573506</v>
      </c>
      <c r="D154" s="193"/>
      <c r="E154" s="188">
        <v>1.5130681152863116E-2</v>
      </c>
      <c r="F154" s="192">
        <v>1.5130681152863117</v>
      </c>
      <c r="G154" s="192"/>
    </row>
    <row r="155" spans="1:8" ht="12" customHeight="1">
      <c r="A155" s="186">
        <v>40969</v>
      </c>
      <c r="B155" s="188">
        <v>2.2133683503769569E-2</v>
      </c>
      <c r="C155" s="192">
        <v>2.2133683503769568</v>
      </c>
      <c r="D155" s="192"/>
      <c r="E155" s="188">
        <v>1.7424510245768868E-2</v>
      </c>
      <c r="F155" s="192">
        <v>1.7424510245768869</v>
      </c>
      <c r="G155" s="192"/>
    </row>
    <row r="156" spans="1:8" ht="12" customHeight="1">
      <c r="A156" s="187">
        <v>41000</v>
      </c>
      <c r="B156" s="188">
        <v>2.1650757570510219E-2</v>
      </c>
      <c r="C156" s="192">
        <v>2.1650757570510217</v>
      </c>
      <c r="D156" s="192"/>
      <c r="E156" s="188">
        <v>2.0072454783107898E-2</v>
      </c>
      <c r="F156" s="192">
        <v>2.0072454783107898</v>
      </c>
      <c r="G156" s="192"/>
    </row>
    <row r="157" spans="1:8" ht="12" customHeight="1">
      <c r="A157" s="187">
        <v>41030</v>
      </c>
      <c r="B157" s="188">
        <v>2.0891728336318832E-2</v>
      </c>
      <c r="C157" s="192">
        <v>2.0891728336318831</v>
      </c>
      <c r="D157" s="194"/>
      <c r="E157" s="188">
        <v>2.2498285435514704E-2</v>
      </c>
      <c r="F157" s="192">
        <v>2.2498285435514704</v>
      </c>
      <c r="G157" s="192"/>
    </row>
    <row r="158" spans="1:8" ht="12" customHeight="1">
      <c r="A158" s="187">
        <v>41061</v>
      </c>
      <c r="B158" s="188">
        <v>1.9910247881431812E-2</v>
      </c>
      <c r="C158" s="192">
        <v>1.9910247881431811</v>
      </c>
      <c r="D158" s="194"/>
      <c r="E158" s="188">
        <v>2.3943466156462659E-2</v>
      </c>
      <c r="F158" s="192">
        <v>2.3943466156462661</v>
      </c>
      <c r="G158" s="192"/>
    </row>
    <row r="159" spans="1:8" ht="12" customHeight="1">
      <c r="A159" s="187">
        <v>41091</v>
      </c>
      <c r="B159" s="188">
        <v>1.9011415265173998E-2</v>
      </c>
      <c r="C159" s="192">
        <v>1.9011415265173999</v>
      </c>
      <c r="D159" s="194"/>
      <c r="E159" s="188">
        <v>2.3783263308884223E-2</v>
      </c>
      <c r="F159" s="192">
        <v>2.3783263308884224</v>
      </c>
      <c r="G159" s="192"/>
    </row>
    <row r="160" spans="1:8" ht="12" customHeight="1">
      <c r="A160" s="187">
        <v>41122</v>
      </c>
      <c r="B160" s="188">
        <v>1.8734319007297374E-2</v>
      </c>
      <c r="C160" s="192">
        <v>1.8734319007297373</v>
      </c>
      <c r="D160" s="194"/>
      <c r="E160" s="188">
        <v>2.2761349872151365E-2</v>
      </c>
      <c r="F160" s="192">
        <v>2.2761349872151366</v>
      </c>
      <c r="G160" s="192"/>
    </row>
    <row r="161" spans="1:7" ht="12" customHeight="1">
      <c r="A161" s="187">
        <v>41153</v>
      </c>
      <c r="B161" s="188">
        <v>1.9496374971019616E-2</v>
      </c>
      <c r="C161" s="192">
        <v>1.9496374971019617</v>
      </c>
      <c r="D161" s="194"/>
      <c r="E161" s="188">
        <v>2.1903410308012097E-2</v>
      </c>
      <c r="F161" s="192">
        <v>2.1903410308012097</v>
      </c>
      <c r="G161" s="192"/>
    </row>
    <row r="162" spans="1:7" ht="12" customHeight="1">
      <c r="A162" s="187">
        <v>41183</v>
      </c>
      <c r="B162" s="188">
        <v>2.1234812074969498E-2</v>
      </c>
      <c r="C162" s="192">
        <v>2.1234812074969498</v>
      </c>
      <c r="D162" s="194"/>
      <c r="E162" s="188">
        <v>2.2031941718086232E-2</v>
      </c>
      <c r="F162" s="192">
        <v>2.2031941718086232</v>
      </c>
      <c r="G162" s="192"/>
    </row>
    <row r="163" spans="1:7" ht="12" customHeight="1">
      <c r="A163" s="187">
        <v>41214</v>
      </c>
      <c r="B163" s="188">
        <v>2.3674112337486591E-2</v>
      </c>
      <c r="C163" s="192">
        <v>2.3674112337486592</v>
      </c>
      <c r="D163" s="194"/>
      <c r="E163" s="188">
        <v>2.3303029640466731E-2</v>
      </c>
      <c r="F163" s="192">
        <v>2.3303029640466733</v>
      </c>
      <c r="G163" s="192"/>
    </row>
    <row r="164" spans="1:7" ht="12" customHeight="1">
      <c r="A164" s="187">
        <v>41244</v>
      </c>
      <c r="B164" s="188">
        <v>2.6237513702279509E-2</v>
      </c>
      <c r="C164" s="192">
        <v>2.6237513702279509</v>
      </c>
      <c r="D164" s="194"/>
      <c r="E164" s="188">
        <v>2.5667004908886636E-2</v>
      </c>
      <c r="F164" s="192">
        <v>2.5667004908886635</v>
      </c>
      <c r="G164" s="192"/>
    </row>
    <row r="165" spans="1:7" ht="12" customHeight="1">
      <c r="A165" s="187">
        <v>41275</v>
      </c>
      <c r="B165" s="188">
        <v>2.8422809684549341E-2</v>
      </c>
      <c r="C165" s="192">
        <v>2.8422809684549342</v>
      </c>
      <c r="D165" s="194"/>
      <c r="E165" s="188">
        <v>2.8815184383828497E-2</v>
      </c>
      <c r="F165" s="192">
        <v>2.8815184383828498</v>
      </c>
      <c r="G165" s="192"/>
    </row>
    <row r="166" spans="1:7" ht="12" customHeight="1">
      <c r="A166" s="187">
        <v>41306</v>
      </c>
      <c r="B166" s="188">
        <v>2.97991320800313E-2</v>
      </c>
      <c r="C166" s="192">
        <v>2.9799132080031301</v>
      </c>
      <c r="D166" s="194"/>
      <c r="E166" s="188">
        <v>3.1899184775794731E-2</v>
      </c>
      <c r="F166" s="192">
        <v>3.1899184775794733</v>
      </c>
      <c r="G166" s="192"/>
    </row>
    <row r="167" spans="1:7" ht="12" customHeight="1">
      <c r="A167" s="187">
        <v>41334</v>
      </c>
      <c r="B167" s="188">
        <v>3.0479547213611079E-2</v>
      </c>
      <c r="C167" s="192">
        <v>3.047954721361108</v>
      </c>
      <c r="D167" s="194"/>
      <c r="E167" s="188">
        <v>3.4350413031870114E-2</v>
      </c>
      <c r="F167" s="192">
        <v>3.4350413031870111</v>
      </c>
      <c r="G167" s="192"/>
    </row>
    <row r="168" spans="1:7" ht="12" customHeight="1">
      <c r="A168" s="187">
        <v>41365</v>
      </c>
      <c r="B168" s="188">
        <v>3.0859573579237177E-2</v>
      </c>
      <c r="C168" s="192">
        <v>3.0859573579237178</v>
      </c>
      <c r="D168" s="194"/>
      <c r="E168" s="188">
        <v>3.581623724226931E-2</v>
      </c>
      <c r="F168" s="192">
        <v>3.5816237242269309</v>
      </c>
      <c r="G168" s="192"/>
    </row>
    <row r="169" spans="1:7" ht="12" customHeight="1">
      <c r="A169" s="187">
        <v>41395</v>
      </c>
      <c r="B169" s="188">
        <v>3.115513927763108E-2</v>
      </c>
      <c r="C169" s="192">
        <v>3.1155139277631081</v>
      </c>
      <c r="D169" s="194"/>
      <c r="E169" s="188">
        <v>3.6198149232139799E-2</v>
      </c>
      <c r="F169" s="192">
        <v>3.6198149232139802</v>
      </c>
      <c r="G169" s="192"/>
    </row>
    <row r="170" spans="1:7" ht="12" customHeight="1">
      <c r="A170" s="187">
        <v>41426</v>
      </c>
      <c r="B170" s="188">
        <v>3.1442450915780691E-2</v>
      </c>
      <c r="C170" s="192">
        <v>3.1442450915780693</v>
      </c>
      <c r="D170" s="194"/>
      <c r="E170" s="188">
        <v>3.5523280585830971E-2</v>
      </c>
      <c r="F170" s="192">
        <v>3.5523280585830972</v>
      </c>
      <c r="G170" s="192"/>
    </row>
    <row r="171" spans="1:7" ht="12" customHeight="1">
      <c r="A171" s="187">
        <v>41456</v>
      </c>
      <c r="B171" s="188">
        <v>3.1573095325088806E-2</v>
      </c>
      <c r="C171" s="192">
        <v>3.1573095325088802</v>
      </c>
      <c r="D171" s="194"/>
      <c r="E171" s="188">
        <v>3.3969210424797079E-2</v>
      </c>
      <c r="F171" s="192">
        <v>3.3969210424797076</v>
      </c>
      <c r="G171" s="192"/>
    </row>
    <row r="172" spans="1:7" ht="12" customHeight="1">
      <c r="A172" s="187">
        <v>41487</v>
      </c>
      <c r="B172" s="188">
        <v>3.1446969744543377E-2</v>
      </c>
      <c r="C172" s="192">
        <v>3.1446969744543374</v>
      </c>
      <c r="D172" s="194"/>
      <c r="E172" s="188">
        <v>3.179387249486456E-2</v>
      </c>
      <c r="F172" s="192">
        <v>3.1793872494864561</v>
      </c>
      <c r="G172" s="192"/>
    </row>
    <row r="173" spans="1:7" ht="12" customHeight="1">
      <c r="A173" s="187">
        <v>41518</v>
      </c>
      <c r="B173" s="188">
        <v>3.1052658648088104E-2</v>
      </c>
      <c r="C173" s="192">
        <v>3.1052658648088105</v>
      </c>
      <c r="D173" s="194"/>
      <c r="E173" s="188">
        <v>2.9382822527749243E-2</v>
      </c>
      <c r="F173" s="192">
        <v>2.9382822527749242</v>
      </c>
      <c r="G173" s="192"/>
    </row>
    <row r="174" spans="1:7" ht="12" customHeight="1">
      <c r="A174" s="187">
        <v>41548</v>
      </c>
      <c r="B174" s="188">
        <v>3.0585650645952159E-2</v>
      </c>
      <c r="C174" s="192">
        <v>3.058565064595216</v>
      </c>
      <c r="D174" s="194"/>
      <c r="E174" s="188">
        <v>2.7477911561491472E-2</v>
      </c>
      <c r="F174" s="192">
        <v>2.7477911561491473</v>
      </c>
      <c r="G174" s="192"/>
    </row>
    <row r="175" spans="1:7" ht="12" customHeight="1">
      <c r="A175" s="187">
        <v>41579</v>
      </c>
      <c r="B175" s="188">
        <v>3.0019505007727671E-2</v>
      </c>
      <c r="C175" s="192">
        <v>3.0019505007727671</v>
      </c>
      <c r="D175" s="194"/>
      <c r="E175" s="188">
        <v>2.6230915781532919E-2</v>
      </c>
      <c r="F175" s="192">
        <v>2.623091578153292</v>
      </c>
      <c r="G175" s="192"/>
    </row>
    <row r="176" spans="1:7" ht="12" customHeight="1">
      <c r="A176" s="187">
        <v>41609</v>
      </c>
      <c r="B176" s="188">
        <v>2.9262761646793249E-2</v>
      </c>
      <c r="C176" s="192">
        <v>2.9262761646793249</v>
      </c>
      <c r="D176" s="194"/>
      <c r="E176" s="188">
        <v>2.5524390441051929E-2</v>
      </c>
      <c r="F176" s="192">
        <v>2.552439044105193</v>
      </c>
      <c r="G176" s="192"/>
    </row>
    <row r="177" spans="1:7" ht="12" customHeight="1">
      <c r="A177" s="187">
        <v>41640</v>
      </c>
      <c r="B177" s="188">
        <v>2.8364695021524274E-2</v>
      </c>
      <c r="C177" s="192">
        <v>2.8364695021524273</v>
      </c>
      <c r="D177" s="194"/>
      <c r="E177" s="188">
        <v>2.5083101070939334E-2</v>
      </c>
      <c r="F177" s="192">
        <v>2.5083101070939335</v>
      </c>
      <c r="G177" s="192"/>
    </row>
    <row r="178" spans="1:7" ht="12" customHeight="1">
      <c r="A178" s="187">
        <v>41671</v>
      </c>
      <c r="B178" s="188">
        <v>2.7581233931551156E-2</v>
      </c>
      <c r="C178" s="192">
        <v>2.7581233931551155</v>
      </c>
      <c r="D178" s="194"/>
      <c r="E178" s="188">
        <v>2.4801908600144387E-2</v>
      </c>
      <c r="F178" s="192">
        <v>2.4801908600144387</v>
      </c>
      <c r="G178" s="192"/>
    </row>
    <row r="179" spans="1:7" ht="12" customHeight="1">
      <c r="A179" s="187">
        <v>41699</v>
      </c>
      <c r="B179" s="188">
        <v>2.7193549062707708E-2</v>
      </c>
      <c r="C179" s="192">
        <v>2.7193549062707709</v>
      </c>
      <c r="D179" s="194"/>
      <c r="E179" s="188">
        <v>2.472654928201155E-2</v>
      </c>
      <c r="F179" s="192">
        <v>2.472654928201155</v>
      </c>
      <c r="G179" s="192"/>
    </row>
    <row r="180" spans="1:7" ht="12" customHeight="1">
      <c r="A180" s="187">
        <v>41730</v>
      </c>
      <c r="B180" s="188">
        <v>2.7506742829695896E-2</v>
      </c>
      <c r="C180" s="192">
        <v>2.7506742829695896</v>
      </c>
      <c r="D180" s="194"/>
      <c r="E180" s="188">
        <v>2.4904018082789466E-2</v>
      </c>
      <c r="F180" s="192">
        <v>2.4904018082789467</v>
      </c>
      <c r="G180" s="192"/>
    </row>
    <row r="181" spans="1:7" ht="12" customHeight="1">
      <c r="A181" s="187">
        <v>41760</v>
      </c>
      <c r="B181" s="188">
        <v>2.8661029640052901E-2</v>
      </c>
      <c r="C181" s="192">
        <v>2.86610296400529</v>
      </c>
      <c r="D181" s="194"/>
      <c r="E181" s="188">
        <v>2.5081556858750683E-2</v>
      </c>
      <c r="F181" s="192">
        <v>2.5081556858750682</v>
      </c>
      <c r="G181" s="192"/>
    </row>
    <row r="182" spans="1:7" ht="12" customHeight="1">
      <c r="A182" s="187">
        <v>41791</v>
      </c>
      <c r="B182" s="188">
        <v>3.020995533444152E-2</v>
      </c>
      <c r="C182" s="192">
        <v>3.0209955334441521</v>
      </c>
      <c r="D182" s="194"/>
      <c r="E182" s="188">
        <v>2.504199332727524E-2</v>
      </c>
      <c r="F182" s="192">
        <v>2.504199332727524</v>
      </c>
      <c r="G182" s="192"/>
    </row>
    <row r="183" spans="1:7" ht="12" customHeight="1">
      <c r="A183" s="187">
        <v>41821</v>
      </c>
      <c r="B183" s="188">
        <v>3.1555705517211569E-2</v>
      </c>
      <c r="C183" s="192">
        <v>3.1555705517211567</v>
      </c>
      <c r="D183" s="194"/>
      <c r="E183" s="188">
        <v>2.450272973442217E-2</v>
      </c>
      <c r="F183" s="192">
        <v>2.4502729734422171</v>
      </c>
      <c r="G183" s="192"/>
    </row>
    <row r="184" spans="1:7" ht="12" customHeight="1">
      <c r="A184" s="187">
        <v>41852</v>
      </c>
      <c r="B184" s="188">
        <v>3.2260253509487739E-2</v>
      </c>
      <c r="C184" s="192">
        <v>3.226025350948774</v>
      </c>
      <c r="D184" s="194"/>
      <c r="E184" s="188">
        <v>2.3399627807939319E-2</v>
      </c>
      <c r="F184" s="192">
        <v>2.3399627807939321</v>
      </c>
      <c r="G184" s="192"/>
    </row>
    <row r="185" spans="1:7" ht="12" customHeight="1">
      <c r="A185" s="187">
        <v>41883</v>
      </c>
      <c r="B185" s="188">
        <v>3.2152865080910552E-2</v>
      </c>
      <c r="C185" s="192">
        <v>3.2152865080910549</v>
      </c>
      <c r="D185" s="194"/>
      <c r="E185" s="188">
        <v>2.2162934079780993E-2</v>
      </c>
      <c r="F185" s="192">
        <v>2.2162934079780992</v>
      </c>
      <c r="G185" s="192"/>
    </row>
    <row r="186" spans="1:7" ht="12" customHeight="1">
      <c r="A186" s="187">
        <v>41913</v>
      </c>
      <c r="B186" s="188">
        <v>3.1590106501120555E-2</v>
      </c>
      <c r="C186" s="192">
        <v>3.1590106501120556</v>
      </c>
      <c r="D186" s="194"/>
      <c r="E186" s="188">
        <v>2.1204589444789777E-2</v>
      </c>
      <c r="F186" s="192">
        <v>2.1204589444789779</v>
      </c>
      <c r="G186" s="192"/>
    </row>
    <row r="187" spans="1:7" ht="12" customHeight="1">
      <c r="A187" s="187">
        <v>41944</v>
      </c>
      <c r="B187" s="188">
        <v>3.0897026976324724E-2</v>
      </c>
      <c r="C187" s="192">
        <v>3.0897026976324722</v>
      </c>
      <c r="D187" s="194"/>
      <c r="E187" s="188">
        <v>2.0700281186549381E-2</v>
      </c>
      <c r="F187" s="192">
        <v>2.0700281186549381</v>
      </c>
      <c r="G187" s="192"/>
    </row>
    <row r="188" spans="1:7" ht="12" customHeight="1">
      <c r="A188" s="187">
        <v>41974</v>
      </c>
      <c r="B188" s="188">
        <v>3.0248683967578013E-2</v>
      </c>
      <c r="C188" s="192">
        <v>3.0248683967578014</v>
      </c>
      <c r="D188" s="194"/>
      <c r="E188" s="188">
        <v>2.0817578541717577E-2</v>
      </c>
      <c r="F188" s="192">
        <v>2.0817578541717578</v>
      </c>
      <c r="G188" s="192"/>
    </row>
    <row r="189" spans="1:7" ht="12" customHeight="1">
      <c r="A189" s="187">
        <v>42005</v>
      </c>
      <c r="B189" s="188">
        <v>2.9722279859566169E-2</v>
      </c>
      <c r="C189" s="192">
        <v>2.972227985956617</v>
      </c>
      <c r="D189" s="194"/>
      <c r="E189" s="188">
        <v>2.1511105353746087E-2</v>
      </c>
      <c r="F189" s="192">
        <v>2.1511105353746087</v>
      </c>
      <c r="G189" s="192"/>
    </row>
    <row r="190" spans="1:7" ht="12" customHeight="1">
      <c r="A190" s="187">
        <v>42036</v>
      </c>
      <c r="B190" s="188">
        <v>2.9291482388160449E-2</v>
      </c>
      <c r="C190" s="192">
        <v>2.9291482388160448</v>
      </c>
      <c r="D190" s="194"/>
      <c r="E190" s="188">
        <v>2.2495408088506821E-2</v>
      </c>
      <c r="F190" s="192">
        <v>2.2495408088506821</v>
      </c>
      <c r="G190" s="192"/>
    </row>
    <row r="191" spans="1:7" ht="12" customHeight="1">
      <c r="A191" s="187">
        <v>42064</v>
      </c>
      <c r="B191" s="188">
        <v>2.8927866062816002E-2</v>
      </c>
      <c r="C191" s="192">
        <v>2.8927866062816001</v>
      </c>
      <c r="D191" s="194"/>
      <c r="E191" s="188">
        <v>2.3427802902931675E-2</v>
      </c>
      <c r="F191" s="192">
        <v>2.3427802902931676</v>
      </c>
      <c r="G191" s="192"/>
    </row>
    <row r="192" spans="1:7" ht="12" customHeight="1">
      <c r="A192" s="187">
        <v>42095</v>
      </c>
      <c r="B192" s="188">
        <v>2.8745036851335209E-2</v>
      </c>
      <c r="C192" s="192">
        <v>2.8745036851335208</v>
      </c>
      <c r="D192" s="194"/>
      <c r="E192" s="188">
        <v>2.4045969017827712E-2</v>
      </c>
      <c r="F192" s="192">
        <v>2.4045969017827713</v>
      </c>
      <c r="G192" s="192"/>
    </row>
    <row r="193" spans="1:7" ht="12" customHeight="1">
      <c r="A193" s="187">
        <v>42125</v>
      </c>
      <c r="B193" s="188">
        <v>2.8736524411060779E-2</v>
      </c>
      <c r="C193" s="192">
        <v>2.8736524411060778</v>
      </c>
      <c r="D193" s="194"/>
      <c r="E193" s="188">
        <v>2.4224239313107923E-2</v>
      </c>
      <c r="F193" s="192">
        <v>2.4224239313107923</v>
      </c>
      <c r="G193" s="192"/>
    </row>
    <row r="194" spans="1:7" ht="12" customHeight="1">
      <c r="A194" s="187">
        <v>42156</v>
      </c>
      <c r="B194" s="188">
        <v>2.8912425593583722E-2</v>
      </c>
      <c r="C194" s="192">
        <v>2.8912425593583722</v>
      </c>
      <c r="D194" s="194"/>
      <c r="E194" s="188">
        <v>2.4103797440483604E-2</v>
      </c>
      <c r="F194" s="192">
        <v>2.4103797440483605</v>
      </c>
      <c r="G194" s="192"/>
    </row>
    <row r="195" spans="1:7" ht="12" customHeight="1">
      <c r="A195" s="187">
        <v>42186</v>
      </c>
      <c r="B195" s="188">
        <v>2.9206314732830464E-2</v>
      </c>
      <c r="C195" s="192">
        <v>2.9206314732830463</v>
      </c>
      <c r="D195" s="194"/>
      <c r="E195" s="188">
        <v>2.3670857887125564E-2</v>
      </c>
      <c r="F195" s="192">
        <v>2.3670857887125565</v>
      </c>
      <c r="G195" s="192"/>
    </row>
    <row r="196" spans="1:7" ht="12" customHeight="1">
      <c r="A196" s="187">
        <v>42217</v>
      </c>
      <c r="B196" s="188">
        <v>2.967906709838522E-2</v>
      </c>
      <c r="C196" s="192">
        <v>2.9679067098385219</v>
      </c>
      <c r="D196" s="194"/>
      <c r="E196" s="188">
        <v>2.3241310195209853E-2</v>
      </c>
      <c r="F196" s="192">
        <v>2.3241310195209852</v>
      </c>
      <c r="G196" s="192"/>
    </row>
    <row r="197" spans="1:7" ht="12" customHeight="1">
      <c r="A197" s="187">
        <v>42248</v>
      </c>
      <c r="B197" s="188">
        <v>3.046703791367129E-2</v>
      </c>
      <c r="C197" s="192">
        <v>3.0467037913671291</v>
      </c>
      <c r="D197" s="194"/>
      <c r="E197" s="188">
        <v>2.2844572810945721E-2</v>
      </c>
      <c r="F197" s="192">
        <v>2.2844572810945722</v>
      </c>
      <c r="G197" s="192"/>
    </row>
    <row r="198" spans="1:7" ht="12" customHeight="1">
      <c r="A198" s="187">
        <v>42278</v>
      </c>
      <c r="B198" s="188">
        <v>3.1439081629822695E-2</v>
      </c>
      <c r="C198" s="192">
        <v>3.1439081629822692</v>
      </c>
      <c r="D198" s="194"/>
      <c r="E198" s="188">
        <v>2.2930903810888133E-2</v>
      </c>
      <c r="F198" s="192">
        <v>2.2930903810888132</v>
      </c>
      <c r="G198" s="192"/>
    </row>
    <row r="199" spans="1:7" ht="12" customHeight="1">
      <c r="A199" s="187">
        <v>42309</v>
      </c>
      <c r="B199" s="188">
        <v>3.2105103041240098E-2</v>
      </c>
      <c r="C199" s="192">
        <v>3.2105103041240097</v>
      </c>
      <c r="D199" s="194"/>
      <c r="E199" s="188">
        <v>2.3645587136036782E-2</v>
      </c>
      <c r="F199" s="192">
        <v>2.3645587136036781</v>
      </c>
      <c r="G199" s="192"/>
    </row>
    <row r="200" spans="1:7" ht="12" customHeight="1">
      <c r="A200" s="187">
        <v>42339</v>
      </c>
      <c r="B200" s="188">
        <v>3.2053395462275307E-2</v>
      </c>
      <c r="C200" s="192">
        <v>3.2053395462275307</v>
      </c>
      <c r="D200" s="194"/>
      <c r="E200" s="188">
        <v>2.4871271099380386E-2</v>
      </c>
      <c r="F200" s="192">
        <v>2.4871271099380388</v>
      </c>
      <c r="G200" s="192"/>
    </row>
    <row r="201" spans="1:7" ht="12" customHeight="1">
      <c r="A201" s="187">
        <v>42370</v>
      </c>
      <c r="B201" s="188">
        <v>3.1070149386229522E-2</v>
      </c>
      <c r="C201" s="192">
        <v>3.1070149386229522</v>
      </c>
      <c r="D201" s="194"/>
      <c r="E201" s="188">
        <v>2.6441014866918043E-2</v>
      </c>
      <c r="F201" s="192">
        <v>2.6441014866918042</v>
      </c>
      <c r="G201" s="192"/>
    </row>
    <row r="202" spans="1:7" ht="12" customHeight="1">
      <c r="A202" s="187">
        <v>42401</v>
      </c>
      <c r="B202" s="188">
        <v>2.9459324731761546E-2</v>
      </c>
      <c r="C202" s="192">
        <v>2.9459324731761547</v>
      </c>
      <c r="D202" s="194"/>
      <c r="E202" s="188">
        <v>2.8018329027761194E-2</v>
      </c>
      <c r="F202" s="192">
        <v>2.8018329027761193</v>
      </c>
      <c r="G202" s="192"/>
    </row>
    <row r="203" spans="1:7" ht="12" customHeight="1">
      <c r="A203" s="187">
        <v>42430</v>
      </c>
      <c r="B203" s="188">
        <v>2.7750472865870811E-2</v>
      </c>
      <c r="C203" s="192">
        <v>2.775047286587081</v>
      </c>
      <c r="D203" s="194"/>
      <c r="E203" s="188">
        <v>2.9099927165223725E-2</v>
      </c>
      <c r="F203" s="192">
        <v>2.9099927165223725</v>
      </c>
      <c r="G203" s="192"/>
    </row>
    <row r="204" spans="1:7" ht="12" customHeight="1">
      <c r="A204" s="187">
        <v>42461</v>
      </c>
      <c r="B204" s="188">
        <v>2.643847199701764E-2</v>
      </c>
      <c r="C204" s="192">
        <v>2.6438471997017641</v>
      </c>
      <c r="D204" s="194"/>
      <c r="E204" s="188">
        <v>2.9392487332128767E-2</v>
      </c>
      <c r="F204" s="192">
        <v>2.9392487332128767</v>
      </c>
      <c r="G204" s="192"/>
    </row>
    <row r="205" spans="1:7" ht="12" customHeight="1">
      <c r="A205" s="187">
        <v>42491</v>
      </c>
      <c r="B205" s="188">
        <v>2.5671796548737868E-2</v>
      </c>
      <c r="C205" s="192">
        <v>2.5671796548737866</v>
      </c>
      <c r="D205" s="194"/>
      <c r="E205" s="188">
        <v>2.8880215882639296E-2</v>
      </c>
      <c r="F205" s="192">
        <v>2.8880215882639297</v>
      </c>
      <c r="G205" s="192"/>
    </row>
    <row r="206" spans="1:7" ht="12" customHeight="1">
      <c r="A206" s="187">
        <v>42522</v>
      </c>
      <c r="B206" s="188">
        <v>2.5223836755978179E-2</v>
      </c>
      <c r="C206" s="192">
        <v>2.5223836755978177</v>
      </c>
      <c r="D206" s="194"/>
      <c r="E206" s="188">
        <v>2.7853646379775499E-2</v>
      </c>
      <c r="F206" s="192">
        <v>2.7853646379775499</v>
      </c>
      <c r="G206" s="192"/>
    </row>
    <row r="207" spans="1:7" ht="12" customHeight="1">
      <c r="A207" s="187">
        <v>42552</v>
      </c>
      <c r="B207" s="188">
        <v>2.4787941600145282E-2</v>
      </c>
      <c r="C207" s="192">
        <v>2.478794160014528</v>
      </c>
      <c r="D207" s="194"/>
      <c r="E207" s="188">
        <v>2.6447474029768114E-2</v>
      </c>
      <c r="F207" s="192">
        <v>2.6447474029768112</v>
      </c>
      <c r="G207" s="192"/>
    </row>
    <row r="208" spans="1:7" s="32" customFormat="1" ht="12" customHeight="1">
      <c r="A208" s="187">
        <v>42583</v>
      </c>
      <c r="B208" s="188">
        <v>2.4186265153171613E-2</v>
      </c>
      <c r="C208" s="192">
        <v>2.4186265153171611</v>
      </c>
      <c r="D208" s="194"/>
      <c r="E208" s="188">
        <v>2.5244052223068955E-2</v>
      </c>
      <c r="F208" s="192">
        <v>2.5244052223068953</v>
      </c>
      <c r="G208" s="192"/>
    </row>
    <row r="209" spans="1:10" s="32" customFormat="1" ht="12" customHeight="1">
      <c r="A209" s="187">
        <v>42614</v>
      </c>
      <c r="B209" s="188">
        <v>2.3600443761650061E-2</v>
      </c>
      <c r="C209" s="192">
        <v>2.3600443761650061</v>
      </c>
      <c r="D209" s="194"/>
      <c r="E209" s="188">
        <v>2.4447209311572387E-2</v>
      </c>
      <c r="F209" s="192">
        <v>2.4447209311572387</v>
      </c>
      <c r="G209" s="192"/>
    </row>
    <row r="210" spans="1:10" s="32" customFormat="1" ht="12" customHeight="1">
      <c r="A210" s="187">
        <v>42644</v>
      </c>
      <c r="B210" s="188">
        <v>2.3159319682960703E-2</v>
      </c>
      <c r="C210" s="192">
        <v>2.3159319682960704</v>
      </c>
      <c r="D210" s="194"/>
      <c r="E210" s="188">
        <v>2.4145487723600763E-2</v>
      </c>
      <c r="F210" s="192">
        <v>2.4145487723600763</v>
      </c>
      <c r="G210" s="192"/>
    </row>
    <row r="211" spans="1:10" s="32" customFormat="1" ht="12" customHeight="1">
      <c r="A211" s="187">
        <v>42675</v>
      </c>
      <c r="B211" s="188">
        <v>2.2955176340044264E-2</v>
      </c>
      <c r="C211" s="192">
        <v>2.2955176340044265</v>
      </c>
      <c r="D211" s="194"/>
      <c r="E211" s="188">
        <v>2.4132608997530697E-2</v>
      </c>
      <c r="F211" s="192">
        <v>2.4132608997530696</v>
      </c>
      <c r="G211" s="192"/>
    </row>
    <row r="212" spans="1:10" s="32" customFormat="1" ht="12" customHeight="1">
      <c r="A212" s="187">
        <v>42705</v>
      </c>
      <c r="B212" s="188">
        <v>2.285397634363015E-2</v>
      </c>
      <c r="C212" s="192">
        <v>2.2853976343630151</v>
      </c>
      <c r="D212" s="194"/>
      <c r="E212" s="188">
        <v>2.4300423103955918E-2</v>
      </c>
      <c r="F212" s="192">
        <v>2.4300423103955917</v>
      </c>
      <c r="G212" s="192"/>
    </row>
    <row r="213" spans="1:10" s="32" customFormat="1" ht="12" customHeight="1">
      <c r="A213" s="187">
        <v>42736</v>
      </c>
      <c r="B213" s="188">
        <v>2.2620584844819835E-2</v>
      </c>
      <c r="C213" s="192">
        <v>2.2620584844819835</v>
      </c>
      <c r="D213" s="194"/>
      <c r="E213" s="188">
        <v>2.4471557573554965E-2</v>
      </c>
      <c r="F213" s="192">
        <v>2.4471557573554965</v>
      </c>
      <c r="G213" s="192"/>
    </row>
    <row r="214" spans="1:10" s="32" customFormat="1" ht="12" customHeight="1">
      <c r="A214" s="187">
        <v>42767</v>
      </c>
      <c r="B214" s="188">
        <v>2.2235299902859808E-2</v>
      </c>
      <c r="C214" s="192">
        <v>2.2235299902859809</v>
      </c>
      <c r="D214" s="194"/>
      <c r="E214" s="188">
        <v>2.453025708100201E-2</v>
      </c>
      <c r="F214" s="192">
        <v>2.4530257081002009</v>
      </c>
      <c r="G214" s="192"/>
    </row>
    <row r="215" spans="1:10" s="32" customFormat="1" ht="12" customHeight="1">
      <c r="A215" s="187">
        <v>42795</v>
      </c>
      <c r="B215" s="188">
        <v>2.1778633021699266E-2</v>
      </c>
      <c r="C215" s="192">
        <v>2.1778633021699267</v>
      </c>
      <c r="D215" s="194"/>
      <c r="E215" s="188">
        <v>2.4354131676440131E-2</v>
      </c>
      <c r="F215" s="192">
        <v>2.4354131676440129</v>
      </c>
      <c r="G215" s="192"/>
    </row>
    <row r="216" spans="1:10" s="32" customFormat="1" ht="12" customHeight="1">
      <c r="A216" s="187">
        <v>42826</v>
      </c>
      <c r="B216" s="188">
        <v>2.1407072490349056E-2</v>
      </c>
      <c r="C216" s="192">
        <v>2.1407072490349055</v>
      </c>
      <c r="D216" s="194"/>
      <c r="E216" s="188">
        <v>2.3935718391762308E-2</v>
      </c>
      <c r="F216" s="192">
        <v>2.3935718391762308</v>
      </c>
      <c r="G216" s="192"/>
    </row>
    <row r="217" spans="1:10" s="32" customFormat="1" ht="12" customHeight="1">
      <c r="A217" s="187">
        <v>42856</v>
      </c>
      <c r="B217" s="188">
        <v>2.1257280732996268E-2</v>
      </c>
      <c r="C217" s="192">
        <v>2.1257280732996269</v>
      </c>
      <c r="D217" s="194"/>
      <c r="E217" s="188">
        <v>2.3346624795987588E-2</v>
      </c>
      <c r="F217" s="192">
        <v>2.3346624795987587</v>
      </c>
      <c r="G217" s="192"/>
    </row>
    <row r="218" spans="1:10" s="32" customFormat="1" ht="12" customHeight="1">
      <c r="A218" s="187">
        <v>42887</v>
      </c>
      <c r="B218" s="188">
        <v>2.1269560340408306E-2</v>
      </c>
      <c r="C218" s="192">
        <v>2.1269560340408304</v>
      </c>
      <c r="D218" s="195"/>
      <c r="E218" s="188">
        <v>2.2693815283706779E-2</v>
      </c>
      <c r="F218" s="192">
        <v>2.269381528370678</v>
      </c>
      <c r="G218" s="192"/>
    </row>
    <row r="219" spans="1:10" s="32" customFormat="1" ht="12" customHeight="1">
      <c r="A219" s="187">
        <v>42917</v>
      </c>
      <c r="B219" s="188">
        <v>2.1381906934506142E-2</v>
      </c>
      <c r="C219" s="192">
        <v>2.1381906934506141</v>
      </c>
      <c r="D219" s="195"/>
      <c r="E219" s="188">
        <v>2.1935986170124388E-2</v>
      </c>
      <c r="F219" s="192">
        <v>2.1935986170124386</v>
      </c>
      <c r="G219" s="192"/>
    </row>
    <row r="220" spans="1:10" s="32" customFormat="1" ht="12" customHeight="1">
      <c r="A220" s="187">
        <v>42948</v>
      </c>
      <c r="B220" s="188">
        <v>2.1542921259538703E-2</v>
      </c>
      <c r="C220" s="192">
        <v>2.1542921259538703</v>
      </c>
      <c r="D220" s="195"/>
      <c r="E220" s="188">
        <v>2.1084138079137102E-2</v>
      </c>
      <c r="F220" s="192">
        <v>2.1084138079137102</v>
      </c>
      <c r="G220" s="192"/>
    </row>
    <row r="221" spans="1:10" s="32" customFormat="1" ht="12" customHeight="1">
      <c r="A221" s="187">
        <v>42979</v>
      </c>
      <c r="B221" s="188">
        <v>2.1653783580231189E-2</v>
      </c>
      <c r="C221" s="192">
        <v>2.1653783580231187</v>
      </c>
      <c r="D221" s="195"/>
      <c r="E221" s="188">
        <v>2.0150044415958517E-2</v>
      </c>
      <c r="F221" s="192">
        <v>2.0150044415958517</v>
      </c>
      <c r="G221" s="192"/>
      <c r="J221" s="49"/>
    </row>
    <row r="222" spans="1:10" s="32" customFormat="1" ht="12" customHeight="1">
      <c r="A222" s="187">
        <v>43009</v>
      </c>
      <c r="B222" s="188">
        <v>2.1655631869464322E-2</v>
      </c>
      <c r="C222" s="192">
        <v>2.1655631869464322</v>
      </c>
      <c r="D222" s="195"/>
      <c r="E222" s="188">
        <v>1.9407666052262816E-2</v>
      </c>
      <c r="F222" s="192">
        <v>1.9407666052262815</v>
      </c>
      <c r="G222" s="192"/>
      <c r="J222" s="49"/>
    </row>
    <row r="223" spans="1:10" s="32" customFormat="1" ht="12" customHeight="1">
      <c r="A223" s="187">
        <v>43040</v>
      </c>
      <c r="B223" s="188">
        <v>2.1481001962612333E-2</v>
      </c>
      <c r="C223" s="192">
        <v>2.1481001962612334</v>
      </c>
      <c r="D223" s="195"/>
      <c r="E223" s="188">
        <v>1.8825659401155645E-2</v>
      </c>
      <c r="F223" s="192">
        <v>1.8825659401155643</v>
      </c>
      <c r="G223" s="192"/>
      <c r="J223" s="49"/>
    </row>
    <row r="224" spans="1:10" s="32" customFormat="1" ht="12" customHeight="1">
      <c r="A224" s="187">
        <v>43070</v>
      </c>
      <c r="B224" s="188">
        <v>2.1084092013301015E-2</v>
      </c>
      <c r="C224" s="192">
        <v>2.1084092013301015</v>
      </c>
      <c r="D224" s="195"/>
      <c r="E224" s="188">
        <v>1.8267602770822879E-2</v>
      </c>
      <c r="F224" s="192">
        <v>1.8267602770822879</v>
      </c>
      <c r="G224" s="192"/>
      <c r="J224" s="49"/>
    </row>
    <row r="225" spans="1:10" s="32" customFormat="1" ht="12" customHeight="1">
      <c r="A225" s="187">
        <v>43101</v>
      </c>
      <c r="B225" s="188">
        <v>2.0439409741070603E-2</v>
      </c>
      <c r="C225" s="192">
        <v>2.0439409741070604</v>
      </c>
      <c r="D225" s="195"/>
      <c r="E225" s="188">
        <v>1.7625535666890145E-2</v>
      </c>
      <c r="F225" s="192">
        <v>1.7625535666890144</v>
      </c>
      <c r="G225" s="192"/>
      <c r="J225" s="49"/>
    </row>
    <row r="226" spans="1:10" s="32" customFormat="1" ht="12" customHeight="1">
      <c r="A226" s="187">
        <v>43132</v>
      </c>
      <c r="B226" s="188">
        <v>1.9636666242291677E-2</v>
      </c>
      <c r="C226" s="192">
        <v>1.9636666242291678</v>
      </c>
      <c r="D226" s="195"/>
      <c r="E226" s="188">
        <v>1.6886859189639107E-2</v>
      </c>
      <c r="F226" s="192">
        <v>1.6886859189639107</v>
      </c>
      <c r="G226" s="192"/>
      <c r="J226" s="49"/>
    </row>
    <row r="227" spans="1:10" s="32" customFormat="1" ht="12" customHeight="1">
      <c r="A227" s="187">
        <v>43160</v>
      </c>
      <c r="B227" s="188">
        <v>1.8992192663172418E-2</v>
      </c>
      <c r="C227" s="192">
        <v>1.8992192663172418</v>
      </c>
      <c r="D227" s="195"/>
      <c r="E227" s="188">
        <v>1.6160167043937346E-2</v>
      </c>
      <c r="F227" s="192">
        <v>1.6160167043937348</v>
      </c>
      <c r="G227" s="192"/>
      <c r="J227" s="49"/>
    </row>
    <row r="228" spans="1:10" s="32" customFormat="1" ht="12" customHeight="1">
      <c r="A228" s="187">
        <v>43191</v>
      </c>
      <c r="B228" s="188">
        <v>1.8811906064607593E-2</v>
      </c>
      <c r="C228" s="192">
        <v>1.8811906064607593</v>
      </c>
      <c r="D228" s="195"/>
      <c r="E228" s="188">
        <v>1.5420634372479558E-2</v>
      </c>
      <c r="F228" s="192">
        <v>1.5420634372479558</v>
      </c>
      <c r="G228" s="192"/>
      <c r="J228" s="49"/>
    </row>
    <row r="229" spans="1:10" s="32" customFormat="1" ht="12" customHeight="1">
      <c r="A229" s="187">
        <v>43221</v>
      </c>
      <c r="B229" s="188">
        <v>1.906867886943233E-2</v>
      </c>
      <c r="C229" s="192">
        <v>1.9068678869432329</v>
      </c>
      <c r="D229" s="195"/>
      <c r="E229" s="188">
        <v>1.4633474190499334E-2</v>
      </c>
      <c r="F229" s="192">
        <v>1.4633474190499334</v>
      </c>
      <c r="G229" s="192"/>
      <c r="J229" s="49"/>
    </row>
    <row r="230" spans="1:10" s="32" customFormat="1" ht="12" customHeight="1">
      <c r="A230" s="187">
        <v>43252</v>
      </c>
      <c r="B230" s="188">
        <v>1.9570478963990244E-2</v>
      </c>
      <c r="C230" s="192">
        <v>1.9570478963990245</v>
      </c>
      <c r="D230" s="195"/>
      <c r="E230" s="188">
        <v>1.3912564290244145E-2</v>
      </c>
      <c r="F230" s="192">
        <v>1.3912564290244145</v>
      </c>
      <c r="G230" s="192"/>
      <c r="J230" s="49"/>
    </row>
    <row r="231" spans="1:10" s="32" customFormat="1" ht="12" customHeight="1">
      <c r="A231" s="187">
        <v>43282</v>
      </c>
      <c r="B231" s="188">
        <v>2.0166961236258166E-2</v>
      </c>
      <c r="C231" s="192">
        <v>2.0166961236258167</v>
      </c>
      <c r="D231" s="195"/>
      <c r="E231" s="188">
        <v>1.3311707965619295E-2</v>
      </c>
      <c r="F231" s="192">
        <v>1.3311707965619295</v>
      </c>
      <c r="G231" s="192"/>
      <c r="J231" s="49"/>
    </row>
    <row r="232" spans="1:10" s="32" customFormat="1" ht="12" customHeight="1">
      <c r="A232" s="187">
        <v>43313</v>
      </c>
      <c r="B232" s="188">
        <v>2.0750492694702104E-2</v>
      </c>
      <c r="C232" s="192">
        <v>2.0750492694702105</v>
      </c>
      <c r="D232" s="195"/>
      <c r="E232" s="188">
        <v>1.2812782815512715E-2</v>
      </c>
      <c r="F232" s="192">
        <v>1.2812782815512715</v>
      </c>
      <c r="G232" s="192"/>
      <c r="J232" s="49"/>
    </row>
    <row r="233" spans="1:10" s="32" customFormat="1" ht="12" customHeight="1">
      <c r="A233" s="187">
        <v>43344</v>
      </c>
      <c r="B233" s="188">
        <v>2.1385029737639578E-2</v>
      </c>
      <c r="C233" s="192">
        <v>2.1385029737639578</v>
      </c>
      <c r="D233" s="195"/>
      <c r="E233" s="188">
        <v>1.2330047500379852E-2</v>
      </c>
      <c r="F233" s="192">
        <v>1.2330047500379853</v>
      </c>
      <c r="G233" s="192"/>
      <c r="J233" s="49"/>
    </row>
    <row r="234" spans="1:10" s="32" customFormat="1" ht="12" customHeight="1">
      <c r="A234" s="187">
        <v>43374</v>
      </c>
      <c r="B234" s="188">
        <v>2.2039606358060838E-2</v>
      </c>
      <c r="C234" s="192">
        <v>2.2039606358060837</v>
      </c>
      <c r="D234" s="195"/>
      <c r="E234" s="188">
        <v>1.1886329519806966E-2</v>
      </c>
      <c r="F234" s="192">
        <v>1.1886329519806966</v>
      </c>
      <c r="G234" s="192"/>
      <c r="J234" s="49"/>
    </row>
    <row r="235" spans="1:10" s="32" customFormat="1" ht="12" customHeight="1">
      <c r="A235" s="187">
        <v>43405</v>
      </c>
      <c r="B235" s="188">
        <v>2.2548141070291836E-2</v>
      </c>
      <c r="C235" s="192">
        <v>2.2548141070291834</v>
      </c>
      <c r="D235" s="195"/>
      <c r="E235" s="188">
        <v>1.1558726916372181E-2</v>
      </c>
      <c r="F235" s="192">
        <v>1.1558726916372182</v>
      </c>
      <c r="G235" s="192"/>
      <c r="J235" s="49"/>
    </row>
    <row r="236" spans="1:10" s="32" customFormat="1" ht="12" customHeight="1">
      <c r="A236" s="187">
        <v>43435</v>
      </c>
      <c r="B236" s="188">
        <v>2.2778193852115838E-2</v>
      </c>
      <c r="C236" s="192">
        <v>2.277819385211584</v>
      </c>
      <c r="D236" s="195"/>
      <c r="E236" s="188">
        <v>1.143045102346279E-2</v>
      </c>
      <c r="F236" s="192">
        <v>1.1430451023462791</v>
      </c>
      <c r="G236" s="192"/>
      <c r="J236" s="49"/>
    </row>
    <row r="237" spans="1:10" s="32" customFormat="1" ht="12" customHeight="1">
      <c r="A237" s="187">
        <v>43466</v>
      </c>
      <c r="B237" s="188">
        <v>2.2715588603665387E-2</v>
      </c>
      <c r="C237" s="192">
        <v>2.2715588603665386</v>
      </c>
      <c r="D237" s="195"/>
      <c r="E237" s="188">
        <v>1.1507262026147642E-2</v>
      </c>
      <c r="F237" s="192">
        <v>1.1507262026147642</v>
      </c>
      <c r="G237" s="192"/>
      <c r="J237" s="49"/>
    </row>
    <row r="238" spans="1:10" s="32" customFormat="1" ht="12" customHeight="1">
      <c r="A238" s="187">
        <v>43497</v>
      </c>
      <c r="B238" s="188">
        <v>2.2454392125482999E-2</v>
      </c>
      <c r="C238" s="192">
        <v>2.2454392125483</v>
      </c>
      <c r="D238" s="195"/>
      <c r="E238" s="188">
        <v>1.18713362339557E-2</v>
      </c>
      <c r="F238" s="192">
        <v>1.18713362339557</v>
      </c>
      <c r="G238" s="192"/>
      <c r="J238" s="49"/>
    </row>
    <row r="239" spans="1:10" s="32" customFormat="1" ht="12" customHeight="1">
      <c r="A239" s="187">
        <v>43525</v>
      </c>
      <c r="B239" s="188">
        <v>2.2013157343309268E-2</v>
      </c>
      <c r="C239" s="192">
        <v>2.2013157343309269</v>
      </c>
      <c r="D239" s="195"/>
      <c r="E239" s="188">
        <v>1.2570420484538688E-2</v>
      </c>
      <c r="F239" s="192">
        <v>1.2570420484538687</v>
      </c>
      <c r="G239" s="192"/>
      <c r="J239" s="49"/>
    </row>
    <row r="240" spans="1:10" s="32" customFormat="1" ht="12" customHeight="1">
      <c r="A240" s="187">
        <v>43556</v>
      </c>
      <c r="B240" s="188">
        <v>2.1620411953063051E-2</v>
      </c>
      <c r="C240" s="192">
        <v>2.1620411953063052</v>
      </c>
      <c r="D240" s="195"/>
      <c r="E240" s="188">
        <v>1.3527554537365427E-2</v>
      </c>
      <c r="F240" s="192">
        <v>1.3527554537365427</v>
      </c>
      <c r="G240" s="192"/>
      <c r="J240" s="49"/>
    </row>
    <row r="241" spans="1:10" s="32" customFormat="1" ht="12" customHeight="1">
      <c r="A241" s="187">
        <v>43586</v>
      </c>
      <c r="B241" s="188">
        <v>2.1422146438426149E-2</v>
      </c>
      <c r="C241" s="192">
        <v>2.1422146438426148</v>
      </c>
      <c r="D241" s="195"/>
      <c r="E241" s="188">
        <v>1.4585038126569224E-2</v>
      </c>
      <c r="F241" s="192">
        <v>1.4585038126569223</v>
      </c>
      <c r="G241" s="192"/>
      <c r="J241" s="49"/>
    </row>
    <row r="242" spans="1:10" s="32" customFormat="1" ht="12" customHeight="1">
      <c r="A242" s="187">
        <v>43617</v>
      </c>
      <c r="B242" s="188">
        <v>2.1413994846903761E-2</v>
      </c>
      <c r="C242" s="192">
        <v>2.1413994846903761</v>
      </c>
      <c r="D242" s="195"/>
      <c r="E242" s="188">
        <v>1.5413808931886869E-2</v>
      </c>
      <c r="F242" s="192">
        <v>1.541380893188687</v>
      </c>
      <c r="G242" s="192"/>
      <c r="J242" s="49"/>
    </row>
    <row r="243" spans="1:10" s="32" customFormat="1" ht="12" customHeight="1">
      <c r="A243" s="187">
        <v>43647</v>
      </c>
      <c r="B243" s="188">
        <v>2.1513604534008638E-2</v>
      </c>
      <c r="C243" s="192">
        <v>2.1513604534008639</v>
      </c>
      <c r="D243" s="195"/>
      <c r="E243" s="188">
        <v>1.5885089403746534E-2</v>
      </c>
      <c r="F243" s="192">
        <v>1.5885089403746535</v>
      </c>
      <c r="G243" s="192"/>
      <c r="J243" s="49"/>
    </row>
    <row r="244" spans="1:10" s="32" customFormat="1" ht="12" customHeight="1">
      <c r="A244" s="187">
        <v>43678</v>
      </c>
      <c r="B244" s="188">
        <v>2.1725716570749353E-2</v>
      </c>
      <c r="C244" s="192">
        <v>2.1725716570749354</v>
      </c>
      <c r="D244" s="195"/>
      <c r="E244" s="188">
        <v>1.6117749053860115E-2</v>
      </c>
      <c r="F244" s="192">
        <v>1.6117749053860115</v>
      </c>
      <c r="G244" s="192"/>
      <c r="J244" s="49"/>
    </row>
    <row r="245" spans="1:10" s="32" customFormat="1" ht="12" customHeight="1">
      <c r="A245" s="187">
        <v>43709</v>
      </c>
      <c r="B245" s="188">
        <v>2.1973483771866743E-2</v>
      </c>
      <c r="C245" s="192">
        <v>2.1973483771866742</v>
      </c>
      <c r="D245" s="195"/>
      <c r="E245" s="188">
        <v>1.6378267734957375E-2</v>
      </c>
      <c r="F245" s="192">
        <v>1.6378267734957375</v>
      </c>
      <c r="G245" s="192"/>
      <c r="J245" s="49"/>
    </row>
    <row r="246" spans="1:10" s="32" customFormat="1" ht="12" customHeight="1">
      <c r="A246" s="187">
        <v>43739</v>
      </c>
      <c r="B246" s="188">
        <v>2.2032854840600819E-2</v>
      </c>
      <c r="C246" s="192">
        <v>2.203285484060082</v>
      </c>
      <c r="D246" s="195"/>
      <c r="E246" s="188">
        <v>1.6866402340499836E-2</v>
      </c>
      <c r="F246" s="192">
        <v>1.6866402340499835</v>
      </c>
      <c r="G246" s="192"/>
      <c r="J246" s="49"/>
    </row>
    <row r="247" spans="1:10" s="32" customFormat="1" ht="12" customHeight="1">
      <c r="A247" s="187">
        <v>43770</v>
      </c>
      <c r="B247" s="188">
        <v>2.1905540823517488E-2</v>
      </c>
      <c r="C247" s="192">
        <v>2.1905540823517486</v>
      </c>
      <c r="D247" s="195"/>
      <c r="E247" s="188">
        <v>1.7673385280496487E-2</v>
      </c>
      <c r="F247" s="192">
        <v>1.7673385280496485</v>
      </c>
      <c r="G247" s="192"/>
      <c r="J247" s="49"/>
    </row>
    <row r="248" spans="1:10" s="32" customFormat="1" ht="12" customHeight="1">
      <c r="A248" s="187">
        <v>43800</v>
      </c>
      <c r="B248" s="188">
        <v>2.2236953066159429E-2</v>
      </c>
      <c r="C248" s="192">
        <v>2.2236953066159431</v>
      </c>
      <c r="D248" s="195"/>
      <c r="E248" s="188">
        <v>1.8795076747460008E-2</v>
      </c>
      <c r="F248" s="192">
        <v>1.8795076747460009</v>
      </c>
      <c r="G248" s="192"/>
      <c r="J248" s="49"/>
    </row>
    <row r="249" spans="1:10" s="32" customFormat="1" ht="12" customHeight="1">
      <c r="A249" s="187">
        <v>43831</v>
      </c>
      <c r="B249" s="188">
        <v>2.3415711863725076E-2</v>
      </c>
      <c r="C249" s="192">
        <v>2.3415711863725077</v>
      </c>
      <c r="D249" s="195"/>
      <c r="E249" s="188">
        <v>1.9785267903259542E-2</v>
      </c>
      <c r="F249" s="192">
        <v>1.9785267903259542</v>
      </c>
      <c r="G249" s="192"/>
      <c r="J249" s="49"/>
    </row>
    <row r="250" spans="1:10" s="32" customFormat="1" ht="12" customHeight="1">
      <c r="A250" s="187">
        <v>43862</v>
      </c>
      <c r="B250" s="188">
        <v>2.5329732833381288E-2</v>
      </c>
      <c r="C250" s="192">
        <v>2.5329732833381287</v>
      </c>
      <c r="D250" s="195"/>
      <c r="E250" s="188">
        <v>2.0177489682632631E-2</v>
      </c>
      <c r="F250" s="192">
        <v>2.017748968263263</v>
      </c>
      <c r="G250" s="192"/>
      <c r="J250" s="49"/>
    </row>
    <row r="251" spans="1:10" s="32" customFormat="1" ht="12" customHeight="1">
      <c r="A251" s="187">
        <v>43891</v>
      </c>
      <c r="B251" s="188">
        <v>2.7839409439192248E-2</v>
      </c>
      <c r="C251" s="192">
        <v>2.7839409439192249</v>
      </c>
      <c r="D251" s="195"/>
      <c r="E251" s="188">
        <v>1.9778764150499586E-2</v>
      </c>
      <c r="F251" s="192">
        <v>1.9778764150499586</v>
      </c>
      <c r="G251" s="192"/>
      <c r="J251" s="49"/>
    </row>
    <row r="252" spans="1:10" s="32" customFormat="1" ht="12" customHeight="1">
      <c r="A252" s="187">
        <v>43922</v>
      </c>
      <c r="B252" s="188">
        <v>3.0984874296006285E-2</v>
      </c>
      <c r="C252" s="192">
        <v>3.0984874296006284</v>
      </c>
      <c r="D252" s="195"/>
      <c r="E252" s="188">
        <v>1.8644056215562314E-2</v>
      </c>
      <c r="F252" s="192">
        <v>1.8644056215562315</v>
      </c>
      <c r="G252" s="192"/>
      <c r="J252" s="49"/>
    </row>
    <row r="253" spans="1:10" s="32" customFormat="1" ht="12" customHeight="1">
      <c r="A253" s="187">
        <v>43952</v>
      </c>
      <c r="B253" s="188">
        <v>3.4768655709801317E-2</v>
      </c>
      <c r="C253" s="192">
        <v>3.4768655709801317</v>
      </c>
      <c r="D253" s="195"/>
      <c r="E253" s="188">
        <v>1.6966526889309788E-2</v>
      </c>
      <c r="F253" s="192">
        <v>1.696652688930979</v>
      </c>
      <c r="G253" s="192"/>
      <c r="J253" s="49"/>
    </row>
    <row r="254" spans="1:10" s="32" customFormat="1" ht="12" customHeight="1">
      <c r="A254" s="187">
        <v>43983</v>
      </c>
      <c r="B254" s="188">
        <v>3.9144517748939164E-2</v>
      </c>
      <c r="C254" s="192">
        <v>3.9144517748939163</v>
      </c>
      <c r="D254" s="195"/>
      <c r="E254" s="188">
        <v>1.5014556155077227E-2</v>
      </c>
      <c r="F254" s="192">
        <v>1.5014556155077228</v>
      </c>
      <c r="G254" s="192"/>
      <c r="J254" s="49"/>
    </row>
    <row r="255" spans="1:10" s="32" customFormat="1" ht="12" customHeight="1">
      <c r="A255" s="187">
        <v>44013</v>
      </c>
      <c r="B255" s="188">
        <v>4.3768843546987631E-2</v>
      </c>
      <c r="C255" s="192">
        <v>4.3768843546987632</v>
      </c>
      <c r="D255" s="195"/>
      <c r="E255" s="188">
        <v>1.3013055996805951E-2</v>
      </c>
      <c r="F255" s="192">
        <v>1.3013055996805951</v>
      </c>
      <c r="G255" s="192"/>
      <c r="J255" s="49"/>
    </row>
    <row r="256" spans="1:10" s="32" customFormat="1" ht="12" customHeight="1">
      <c r="A256" s="187">
        <v>44044</v>
      </c>
      <c r="B256" s="188">
        <v>4.8576071757953539E-2</v>
      </c>
      <c r="C256" s="192">
        <v>4.8576071757953541</v>
      </c>
      <c r="D256" s="195"/>
      <c r="E256" s="188">
        <v>1.1222266820588358E-2</v>
      </c>
      <c r="F256" s="192">
        <v>1.1222266820588358</v>
      </c>
      <c r="G256" s="192"/>
      <c r="J256" s="49"/>
    </row>
    <row r="257" spans="1:10" s="32" customFormat="1" ht="12" customHeight="1">
      <c r="A257" s="187">
        <v>44075</v>
      </c>
      <c r="B257" s="188">
        <v>5.2774240570270942E-2</v>
      </c>
      <c r="C257" s="192">
        <v>5.2774240570270941</v>
      </c>
      <c r="D257" s="195"/>
      <c r="E257" s="188">
        <v>9.9801827450844982E-3</v>
      </c>
      <c r="F257" s="192">
        <v>0.99801827450844982</v>
      </c>
      <c r="G257" s="192"/>
      <c r="J257" s="49"/>
    </row>
    <row r="258" spans="1:10" s="32" customFormat="1" ht="12" customHeight="1">
      <c r="A258" s="187">
        <v>44105</v>
      </c>
      <c r="B258" s="188">
        <v>5.6832561433432904E-2</v>
      </c>
      <c r="C258" s="192">
        <v>5.6832561433432902</v>
      </c>
      <c r="D258" s="195"/>
      <c r="E258" s="188">
        <v>9.3968657133259668E-3</v>
      </c>
      <c r="F258" s="192">
        <v>0.9396865713325967</v>
      </c>
      <c r="G258" s="192"/>
      <c r="J258" s="49"/>
    </row>
    <row r="259" spans="1:10" s="32" customFormat="1" ht="12" customHeight="1">
      <c r="A259" s="187">
        <v>44136</v>
      </c>
      <c r="B259" s="188">
        <v>6.0959419412436169E-2</v>
      </c>
      <c r="C259" s="192">
        <v>6.0959419412436171</v>
      </c>
      <c r="D259" s="195"/>
      <c r="E259" s="188">
        <v>9.4321067192077671E-3</v>
      </c>
      <c r="F259" s="192">
        <v>0.94321067192077679</v>
      </c>
      <c r="G259" s="192"/>
      <c r="J259" s="49"/>
    </row>
    <row r="260" spans="1:10" s="32" customFormat="1" ht="12" customHeight="1">
      <c r="A260" s="187">
        <v>44166</v>
      </c>
      <c r="B260" s="188">
        <v>6.4401910416380145E-2</v>
      </c>
      <c r="C260" s="192">
        <v>6.4401910416380144</v>
      </c>
      <c r="D260" s="195"/>
      <c r="E260" s="188">
        <v>9.9372370555198437E-3</v>
      </c>
      <c r="F260" s="192">
        <v>0.9937237055519843</v>
      </c>
      <c r="G260" s="192"/>
      <c r="J260" s="49"/>
    </row>
    <row r="261" spans="1:10" s="32" customFormat="1" ht="12" customHeight="1">
      <c r="A261" s="187">
        <v>44197</v>
      </c>
      <c r="B261" s="188">
        <v>6.6251618896635819E-2</v>
      </c>
      <c r="C261" s="192">
        <v>6.6251618896635813</v>
      </c>
      <c r="D261" s="195"/>
      <c r="E261" s="188">
        <v>1.0707365791909668E-2</v>
      </c>
      <c r="F261" s="192">
        <v>1.0707365791909669</v>
      </c>
      <c r="G261" s="192"/>
      <c r="J261" s="49"/>
    </row>
    <row r="262" spans="1:10" s="32" customFormat="1" ht="12" customHeight="1">
      <c r="A262" s="187">
        <v>44228</v>
      </c>
      <c r="B262" s="188">
        <v>6.6329850817508862E-2</v>
      </c>
      <c r="C262" s="192">
        <v>6.6329850817508857</v>
      </c>
      <c r="D262" s="195"/>
      <c r="E262" s="188">
        <v>1.1570149805045234E-2</v>
      </c>
      <c r="F262" s="192">
        <v>1.1570149805045233</v>
      </c>
      <c r="G262" s="192"/>
      <c r="J262" s="49"/>
    </row>
    <row r="263" spans="1:10" s="32" customFormat="1" ht="12" customHeight="1">
      <c r="A263" s="187">
        <v>44256</v>
      </c>
      <c r="B263" s="188">
        <v>6.4399398690131782E-2</v>
      </c>
      <c r="C263" s="192">
        <v>6.4399398690131777</v>
      </c>
      <c r="D263" s="195"/>
      <c r="E263" s="188">
        <v>1.2189197826098589E-2</v>
      </c>
      <c r="F263" s="192">
        <v>1.218919782609859</v>
      </c>
      <c r="G263" s="192"/>
      <c r="J263" s="49"/>
    </row>
    <row r="264" spans="1:10" s="32" customFormat="1" ht="12" customHeight="1">
      <c r="A264" s="187">
        <v>44287</v>
      </c>
      <c r="B264" s="188">
        <v>6.0701427129616237E-2</v>
      </c>
      <c r="C264" s="192">
        <v>6.0701427129616237</v>
      </c>
      <c r="D264" s="195"/>
      <c r="E264" s="188">
        <v>1.2587755838165486E-2</v>
      </c>
      <c r="F264" s="192">
        <v>1.2587755838165486</v>
      </c>
      <c r="G264" s="192"/>
      <c r="J264" s="49"/>
    </row>
    <row r="265" spans="1:10" s="32" customFormat="1" ht="12" customHeight="1">
      <c r="A265" s="187">
        <v>44317</v>
      </c>
      <c r="B265" s="188">
        <v>5.6145920737500986E-2</v>
      </c>
      <c r="C265" s="192">
        <v>5.6145920737500985</v>
      </c>
      <c r="D265" s="195"/>
      <c r="E265" s="188">
        <v>1.2745406136438733E-2</v>
      </c>
      <c r="F265" s="192">
        <v>1.2745406136438733</v>
      </c>
      <c r="G265" s="192"/>
      <c r="J265" s="49"/>
    </row>
    <row r="266" spans="1:10" s="32" customFormat="1" ht="12" customHeight="1">
      <c r="A266" s="187">
        <v>44348</v>
      </c>
      <c r="B266" s="188">
        <v>5.1448779074035896E-2</v>
      </c>
      <c r="C266" s="192">
        <v>5.1448779074035897</v>
      </c>
      <c r="D266" s="195"/>
      <c r="E266" s="188">
        <v>1.2539860085797527E-2</v>
      </c>
      <c r="F266" s="192">
        <v>1.2539860085797527</v>
      </c>
      <c r="G266" s="192"/>
      <c r="J266" s="49"/>
    </row>
    <row r="267" spans="1:10" s="32" customFormat="1" ht="12" customHeight="1">
      <c r="A267" s="187">
        <v>44378</v>
      </c>
      <c r="B267" s="188">
        <v>4.8645922857901806E-2</v>
      </c>
      <c r="C267" s="192">
        <v>4.8645922857901809</v>
      </c>
      <c r="D267" s="195"/>
      <c r="E267" s="188">
        <v>1.2259583286127742E-2</v>
      </c>
      <c r="F267" s="192">
        <v>1.2259583286127742</v>
      </c>
      <c r="G267" s="192"/>
      <c r="I267" s="30"/>
      <c r="J267" s="49"/>
    </row>
    <row r="268" spans="1:10" s="32" customFormat="1" ht="12" customHeight="1">
      <c r="A268" s="187">
        <v>44409</v>
      </c>
      <c r="B268" s="188">
        <v>4.8956235131674415E-2</v>
      </c>
      <c r="C268" s="192">
        <v>4.8956235131674415</v>
      </c>
      <c r="D268" s="195"/>
      <c r="E268" s="188">
        <v>1.2062210157911391E-2</v>
      </c>
      <c r="F268" s="192">
        <v>1.2062210157911391</v>
      </c>
      <c r="G268" s="192"/>
      <c r="I268" s="30"/>
      <c r="J268" s="49"/>
    </row>
    <row r="269" spans="1:10" s="32" customFormat="1" ht="12" customHeight="1">
      <c r="A269" s="187">
        <v>44440</v>
      </c>
      <c r="B269" s="188">
        <v>5.1375565634461023E-2</v>
      </c>
      <c r="C269" s="192">
        <v>5.1375565634461022</v>
      </c>
      <c r="D269" s="195"/>
      <c r="E269" s="188">
        <v>1.1966328156429267E-2</v>
      </c>
      <c r="F269" s="192">
        <v>1.1966328156429267</v>
      </c>
      <c r="G269" s="192"/>
      <c r="I269" s="30"/>
      <c r="J269" s="49"/>
    </row>
    <row r="270" spans="1:10" s="32" customFormat="1" ht="12" customHeight="1">
      <c r="A270" s="187">
        <v>44470</v>
      </c>
      <c r="B270" s="188">
        <v>5.3911340147963525E-2</v>
      </c>
      <c r="C270" s="192">
        <v>5.3911340147963527</v>
      </c>
      <c r="D270" s="195"/>
      <c r="E270" s="188">
        <v>1.2076292767497625E-2</v>
      </c>
      <c r="F270" s="192">
        <v>1.2076292767497625</v>
      </c>
      <c r="G270" s="192"/>
      <c r="I270" s="30"/>
      <c r="J270" s="49"/>
    </row>
    <row r="271" spans="1:10" s="32" customFormat="1" ht="12" customHeight="1">
      <c r="A271" s="187">
        <v>44501</v>
      </c>
      <c r="B271" s="188">
        <v>5.4706410732059375E-2</v>
      </c>
      <c r="C271" s="192">
        <v>5.4706410732059378</v>
      </c>
      <c r="D271" s="195"/>
      <c r="E271" s="188">
        <v>1.2495935130110989E-2</v>
      </c>
      <c r="F271" s="192">
        <v>1.2495935130110989</v>
      </c>
      <c r="G271" s="192"/>
      <c r="I271" s="30"/>
      <c r="J271" s="49"/>
    </row>
    <row r="272" spans="1:10" s="32" customFormat="1" ht="12" customHeight="1">
      <c r="A272" s="187">
        <v>44531</v>
      </c>
      <c r="B272" s="188">
        <v>5.3717575231465434E-2</v>
      </c>
      <c r="C272" s="192">
        <v>5.3717575231465435</v>
      </c>
      <c r="D272" s="195"/>
      <c r="E272" s="188">
        <v>1.329327262053891E-2</v>
      </c>
      <c r="F272" s="192">
        <v>1.329327262053891</v>
      </c>
      <c r="G272" s="192"/>
      <c r="I272" s="30"/>
      <c r="J272" s="49"/>
    </row>
    <row r="273" spans="1:10" s="32" customFormat="1" ht="12" customHeight="1">
      <c r="A273" s="187">
        <v>44562</v>
      </c>
      <c r="B273" s="188">
        <v>5.1236719398576949E-2</v>
      </c>
      <c r="C273" s="192">
        <v>5.1236719398576946</v>
      </c>
      <c r="D273" s="192"/>
      <c r="E273" s="188">
        <v>1.4559639153191526E-2</v>
      </c>
      <c r="F273" s="192">
        <v>1.4559639153191526</v>
      </c>
      <c r="G273" s="192"/>
      <c r="I273" s="30"/>
      <c r="J273" s="49"/>
    </row>
    <row r="274" spans="1:10" s="32" customFormat="1" ht="12" customHeight="1">
      <c r="A274" s="187">
        <v>44593</v>
      </c>
      <c r="B274" s="188">
        <v>4.7692570618712453E-2</v>
      </c>
      <c r="C274" s="192">
        <v>4.7692570618712455</v>
      </c>
      <c r="D274" s="192"/>
      <c r="E274" s="188">
        <v>1.6138179791016852E-2</v>
      </c>
      <c r="F274" s="192">
        <v>1.6138179791016853</v>
      </c>
      <c r="G274" s="192"/>
      <c r="I274" s="30"/>
      <c r="J274" s="49"/>
    </row>
    <row r="275" spans="1:10" s="32" customFormat="1" ht="12" customHeight="1">
      <c r="A275" s="187">
        <v>44621</v>
      </c>
      <c r="B275" s="188">
        <v>4.3716848473757078E-2</v>
      </c>
      <c r="C275" s="192">
        <v>4.3716848473757075</v>
      </c>
      <c r="D275" s="192"/>
      <c r="E275" s="188">
        <v>1.7740707222415268E-2</v>
      </c>
      <c r="F275" s="192">
        <v>1.7740707222415268</v>
      </c>
      <c r="G275" s="192"/>
      <c r="I275" s="30"/>
      <c r="J275" s="49"/>
    </row>
    <row r="276" spans="1:10" s="32" customFormat="1" ht="12" customHeight="1">
      <c r="A276" s="187">
        <v>44652</v>
      </c>
      <c r="B276" s="188">
        <v>3.985688482960658E-2</v>
      </c>
      <c r="C276" s="192">
        <v>3.9856884829606583</v>
      </c>
      <c r="D276" s="192"/>
      <c r="E276" s="188">
        <v>1.9151927299411165E-2</v>
      </c>
      <c r="F276" s="192">
        <v>1.9151927299411164</v>
      </c>
      <c r="G276" s="192"/>
      <c r="I276" s="30"/>
      <c r="J276" s="49"/>
    </row>
    <row r="277" spans="1:10" s="32" customFormat="1" ht="12" customHeight="1">
      <c r="A277" s="187">
        <v>44682</v>
      </c>
      <c r="B277" s="188">
        <v>3.6639135233920705E-2</v>
      </c>
      <c r="C277" s="192">
        <v>3.6639135233920705</v>
      </c>
      <c r="D277" s="192"/>
      <c r="E277" s="188">
        <v>2.0208886514984013E-2</v>
      </c>
      <c r="F277" s="192">
        <v>2.0208886514984012</v>
      </c>
      <c r="G277" s="192"/>
      <c r="I277" s="30"/>
      <c r="J277" s="49"/>
    </row>
    <row r="278" spans="1:10" s="32" customFormat="1" ht="12" customHeight="1">
      <c r="A278" s="187">
        <v>44713</v>
      </c>
      <c r="B278" s="188">
        <v>3.3933487168093281E-2</v>
      </c>
      <c r="C278" s="192">
        <v>3.3933487168093284</v>
      </c>
      <c r="D278" s="192"/>
      <c r="E278" s="188">
        <v>2.0641900402491194E-2</v>
      </c>
      <c r="F278" s="192">
        <v>2.0641900402491196</v>
      </c>
      <c r="G278" s="192"/>
      <c r="I278" s="30"/>
      <c r="J278" s="49"/>
    </row>
    <row r="279" spans="1:10" ht="12" customHeight="1">
      <c r="A279" s="187">
        <v>44743</v>
      </c>
      <c r="B279" s="188">
        <v>3.1165175774102369E-2</v>
      </c>
      <c r="C279" s="192">
        <v>3.1165175774102369</v>
      </c>
      <c r="D279" s="194"/>
      <c r="E279" s="188">
        <v>2.0230597753173898E-2</v>
      </c>
      <c r="F279" s="192">
        <v>2.0230597753173898</v>
      </c>
      <c r="G279" s="192"/>
      <c r="J279" s="49"/>
    </row>
    <row r="280" spans="1:10" ht="12" customHeight="1">
      <c r="A280" s="187">
        <v>44774</v>
      </c>
      <c r="B280" s="188">
        <v>2.7997506558271282E-2</v>
      </c>
      <c r="C280" s="192">
        <v>2.7997506558271281</v>
      </c>
      <c r="D280" s="194"/>
      <c r="E280" s="188">
        <v>1.9307613742006048E-2</v>
      </c>
      <c r="F280" s="192">
        <v>1.9307613742006047</v>
      </c>
      <c r="G280" s="192"/>
      <c r="J280" s="49"/>
    </row>
    <row r="281" spans="1:10" ht="12" customHeight="1">
      <c r="A281" s="187">
        <v>44805</v>
      </c>
      <c r="B281" s="188">
        <v>2.5686915450685542E-2</v>
      </c>
      <c r="C281" s="192">
        <v>2.5686915450685541</v>
      </c>
      <c r="D281" s="194"/>
      <c r="E281" s="188">
        <v>1.8694453604988046E-2</v>
      </c>
      <c r="F281" s="192">
        <v>1.8694453604988044</v>
      </c>
      <c r="G281" s="192"/>
      <c r="J281" s="49"/>
    </row>
    <row r="282" spans="1:10" ht="12" customHeight="1">
      <c r="A282" s="187">
        <v>44835</v>
      </c>
      <c r="B282" s="188">
        <v>2.4149035973936889E-2</v>
      </c>
      <c r="C282" s="192">
        <v>2.414903597393689</v>
      </c>
      <c r="D282" s="194"/>
      <c r="E282" s="188">
        <v>1.8773055511543669E-2</v>
      </c>
      <c r="F282" s="192">
        <v>1.877305551154367</v>
      </c>
      <c r="G282" s="192"/>
      <c r="J282" s="49"/>
    </row>
    <row r="283" spans="1:10" ht="12" customHeight="1">
      <c r="A283" s="187">
        <v>44866</v>
      </c>
      <c r="B283" s="188">
        <v>2.2983893445068196E-2</v>
      </c>
      <c r="C283" s="192">
        <v>2.2983893445068198</v>
      </c>
      <c r="D283" s="194"/>
      <c r="E283" s="188">
        <v>1.9495209506511329E-2</v>
      </c>
      <c r="F283" s="192">
        <v>1.9495209506511328</v>
      </c>
      <c r="G283" s="192"/>
      <c r="J283" s="49"/>
    </row>
    <row r="284" spans="1:10" ht="12" customHeight="1">
      <c r="A284" s="187">
        <v>44896</v>
      </c>
      <c r="B284" s="188">
        <v>2.2068255934216865E-2</v>
      </c>
      <c r="C284" s="192">
        <v>2.2068255934216867</v>
      </c>
      <c r="D284" s="194"/>
      <c r="E284" s="188">
        <v>2.0586548984202611E-2</v>
      </c>
      <c r="F284" s="192">
        <v>2.0586548984202611</v>
      </c>
      <c r="G284" s="192"/>
      <c r="J284" s="49"/>
    </row>
    <row r="285" spans="1:10" ht="12" customHeight="1">
      <c r="A285" s="187">
        <v>44927</v>
      </c>
      <c r="B285" s="188">
        <v>2.1241961869837095E-2</v>
      </c>
      <c r="C285" s="192">
        <v>2.1241961869837094</v>
      </c>
      <c r="D285" s="194"/>
      <c r="E285" s="188">
        <v>2.1708777934656451E-2</v>
      </c>
      <c r="F285" s="192">
        <v>2.1708777934656451</v>
      </c>
      <c r="G285" s="192"/>
      <c r="J285" s="49"/>
    </row>
    <row r="286" spans="1:10" ht="12" customHeight="1">
      <c r="A286" s="187">
        <v>44958</v>
      </c>
      <c r="B286" s="188">
        <v>2.0448162812092222E-2</v>
      </c>
      <c r="C286" s="192">
        <v>2.0448162812092221</v>
      </c>
      <c r="D286" s="194"/>
      <c r="E286" s="188">
        <v>2.260984155692463E-2</v>
      </c>
      <c r="F286" s="192">
        <v>2.260984155692463</v>
      </c>
      <c r="G286" s="192"/>
      <c r="J286" s="49"/>
    </row>
    <row r="287" spans="1:10" ht="12" customHeight="1">
      <c r="A287" s="187">
        <v>44986</v>
      </c>
      <c r="B287" s="188">
        <v>2.0225558243033549E-2</v>
      </c>
      <c r="C287" s="192">
        <v>2.022555824303355</v>
      </c>
      <c r="D287" s="194"/>
      <c r="E287" s="188">
        <v>2.3217864085675628E-2</v>
      </c>
      <c r="F287" s="192">
        <v>2.3217864085675628</v>
      </c>
      <c r="G287" s="192"/>
      <c r="J287" s="49"/>
    </row>
    <row r="288" spans="1:10" ht="12" customHeight="1">
      <c r="A288" s="187">
        <v>45017</v>
      </c>
      <c r="B288" s="188">
        <v>2.0718730030368535E-2</v>
      </c>
      <c r="C288" s="192">
        <v>2.0718730030368535</v>
      </c>
      <c r="D288" s="194"/>
      <c r="E288" s="188">
        <v>2.3267847167493388E-2</v>
      </c>
      <c r="F288" s="192">
        <v>2.326784716749339</v>
      </c>
      <c r="G288" s="192"/>
      <c r="J288" s="49"/>
    </row>
    <row r="289" spans="1:10" ht="12" customHeight="1">
      <c r="A289" s="187">
        <v>45047</v>
      </c>
      <c r="B289" s="188">
        <v>2.1876938643496761E-2</v>
      </c>
      <c r="C289" s="192">
        <v>2.1876938643496762</v>
      </c>
      <c r="D289" s="194"/>
      <c r="E289" s="188">
        <v>2.2801684256433453E-2</v>
      </c>
      <c r="F289" s="192">
        <v>2.2801684256433452</v>
      </c>
      <c r="G289" s="192"/>
      <c r="J289" s="49"/>
    </row>
    <row r="290" spans="1:10" ht="12" customHeight="1">
      <c r="A290" s="187">
        <v>45078</v>
      </c>
      <c r="B290" s="188">
        <v>2.3186252068294645E-2</v>
      </c>
      <c r="C290" s="192">
        <v>2.3186252068294646</v>
      </c>
      <c r="D290" s="194"/>
      <c r="E290" s="188">
        <v>2.2138857489837366E-2</v>
      </c>
      <c r="F290" s="192">
        <v>2.2138857489837367</v>
      </c>
      <c r="G290" s="192"/>
      <c r="J290" s="49"/>
    </row>
    <row r="291" spans="1:10" ht="12" customHeight="1">
      <c r="A291" s="187">
        <v>45108</v>
      </c>
      <c r="B291" s="188">
        <v>2.4121268488475348E-2</v>
      </c>
      <c r="C291" s="192">
        <v>2.4121268488475347</v>
      </c>
      <c r="D291" s="194"/>
      <c r="E291" s="188">
        <v>2.1554205724008315E-2</v>
      </c>
      <c r="F291" s="192">
        <v>2.1554205724008315</v>
      </c>
      <c r="G291" s="192"/>
      <c r="J291" s="49"/>
    </row>
    <row r="292" spans="1:10" ht="12" customHeight="1">
      <c r="A292" s="187">
        <v>45139</v>
      </c>
      <c r="B292" s="188">
        <v>2.4368713172856361E-2</v>
      </c>
      <c r="C292" s="192">
        <v>2.436871317285636</v>
      </c>
      <c r="D292" s="194"/>
      <c r="E292" s="188">
        <v>2.1157302765502223E-2</v>
      </c>
      <c r="F292" s="192">
        <v>2.1157302765502224</v>
      </c>
      <c r="G292" s="192"/>
      <c r="J292" s="49"/>
    </row>
    <row r="293" spans="1:10" ht="12" customHeight="1">
      <c r="A293" s="187">
        <v>45170</v>
      </c>
      <c r="B293" s="188">
        <v>2.4021885534977704E-2</v>
      </c>
      <c r="C293" s="192">
        <v>2.4021885534977705</v>
      </c>
      <c r="D293" s="194"/>
      <c r="E293" s="188">
        <v>2.1012326193232379E-2</v>
      </c>
      <c r="F293" s="192">
        <v>2.101232619323238</v>
      </c>
      <c r="G293" s="192"/>
      <c r="J293" s="49"/>
    </row>
    <row r="294" spans="1:10" ht="12" customHeight="1">
      <c r="A294" s="187">
        <v>45200</v>
      </c>
      <c r="B294" s="188">
        <v>2.315914217388846E-2</v>
      </c>
      <c r="C294" s="192">
        <v>2.3159142173888458</v>
      </c>
      <c r="D294" s="194"/>
      <c r="E294" s="188">
        <v>2.124360423734404E-2</v>
      </c>
      <c r="F294" s="192">
        <v>2.1243604237344038</v>
      </c>
      <c r="G294" s="192"/>
    </row>
    <row r="295" spans="1:10" ht="12" customHeight="1">
      <c r="A295" s="187">
        <v>45231</v>
      </c>
      <c r="B295" s="188">
        <v>2.2183608911036275E-2</v>
      </c>
      <c r="C295" s="192">
        <v>2.2183608911036274</v>
      </c>
      <c r="D295" s="194"/>
      <c r="E295" s="188">
        <v>2.158816891891412E-2</v>
      </c>
      <c r="F295" s="192">
        <v>2.1588168918914121</v>
      </c>
      <c r="G295" s="192"/>
    </row>
    <row r="296" spans="1:10" ht="12" customHeight="1">
      <c r="A296" s="187">
        <v>45261</v>
      </c>
      <c r="B296" s="188">
        <v>2.1444132101665212E-2</v>
      </c>
      <c r="C296" s="192">
        <v>2.1444132101665212</v>
      </c>
      <c r="D296" s="194"/>
      <c r="E296" s="188">
        <v>2.1861696469828697E-2</v>
      </c>
      <c r="F296" s="192">
        <v>2.1861696469828695</v>
      </c>
      <c r="G296" s="192"/>
    </row>
    <row r="297" spans="1:10" ht="12" customHeight="1">
      <c r="A297" s="187">
        <v>45292</v>
      </c>
      <c r="B297" s="188">
        <v>2.1114480662032965E-2</v>
      </c>
      <c r="C297" s="192">
        <v>2.1114480662032964</v>
      </c>
      <c r="D297" s="194"/>
      <c r="E297" s="188">
        <v>2.1910938488318914E-2</v>
      </c>
      <c r="F297" s="192">
        <v>2.1910938488318914</v>
      </c>
      <c r="G297" s="192"/>
    </row>
    <row r="298" spans="1:10" ht="12" customHeight="1">
      <c r="A298" s="187">
        <v>45323</v>
      </c>
      <c r="B298" s="188">
        <v>2.1151134005912252E-2</v>
      </c>
      <c r="C298" s="192">
        <v>2.1151134005912251</v>
      </c>
      <c r="D298" s="194"/>
      <c r="E298" s="188">
        <v>2.1668939541095764E-2</v>
      </c>
      <c r="F298" s="192">
        <v>2.1668939541095762</v>
      </c>
      <c r="G298" s="192"/>
    </row>
    <row r="299" spans="1:10" ht="12" customHeight="1">
      <c r="A299" s="187">
        <v>45352</v>
      </c>
      <c r="B299" s="188">
        <v>2.1552040082500921E-2</v>
      </c>
      <c r="C299" s="192">
        <v>2.1552040082500921</v>
      </c>
      <c r="D299" s="194"/>
      <c r="E299" s="188">
        <v>2.1256277367125018E-2</v>
      </c>
      <c r="F299" s="192">
        <v>2.1256277367125018</v>
      </c>
      <c r="G299" s="192"/>
    </row>
    <row r="300" spans="1:10" ht="12" customHeight="1">
      <c r="A300" s="187">
        <v>45383</v>
      </c>
      <c r="B300" s="188">
        <v>2.218110373919811E-2</v>
      </c>
      <c r="C300" s="192">
        <v>2.2181103739198109</v>
      </c>
      <c r="D300" s="194"/>
      <c r="E300" s="188">
        <v>2.0940403439485396E-2</v>
      </c>
      <c r="F300" s="192">
        <v>2.0940403439485396</v>
      </c>
      <c r="G300" s="192"/>
    </row>
    <row r="301" spans="1:10" ht="12" customHeight="1">
      <c r="A301" s="187">
        <v>45413</v>
      </c>
      <c r="B301" s="188">
        <v>2.2784023363411718E-2</v>
      </c>
      <c r="C301" s="192">
        <v>2.2784023363411716</v>
      </c>
      <c r="D301" s="194"/>
      <c r="E301" s="188">
        <v>2.0736848874406105E-2</v>
      </c>
      <c r="F301" s="192">
        <v>2.0736848874406104</v>
      </c>
      <c r="G301" s="192"/>
    </row>
    <row r="302" spans="1:10" ht="12" customHeight="1">
      <c r="A302" s="187">
        <v>45444</v>
      </c>
      <c r="B302" s="188">
        <v>2.3340271525943205E-2</v>
      </c>
      <c r="C302" s="192">
        <v>2.3340271525943206</v>
      </c>
      <c r="D302" s="194"/>
      <c r="E302" s="188">
        <v>2.0514558192626202E-2</v>
      </c>
      <c r="F302" s="192">
        <v>2.0514558192626202</v>
      </c>
      <c r="G302" s="192"/>
    </row>
    <row r="303" spans="1:10" ht="12" customHeight="1">
      <c r="A303" s="187">
        <v>45474</v>
      </c>
      <c r="B303" s="188">
        <v>2.3835231778495627E-2</v>
      </c>
      <c r="C303" s="192">
        <v>2.3835231778495629</v>
      </c>
      <c r="D303" s="194"/>
      <c r="E303" s="188">
        <v>2.0343060043372708E-2</v>
      </c>
      <c r="F303" s="192">
        <v>2.0343060043372709</v>
      </c>
      <c r="G303" s="192"/>
    </row>
    <row r="304" spans="1:10" ht="12" customHeight="1">
      <c r="A304" s="187">
        <v>45505</v>
      </c>
      <c r="B304" s="188">
        <v>2.4199594856194606E-2</v>
      </c>
      <c r="C304" s="192">
        <v>2.4199594856194606</v>
      </c>
      <c r="D304" s="194"/>
      <c r="E304" s="188">
        <v>2.0345382462037404E-2</v>
      </c>
      <c r="F304" s="192">
        <v>2.0345382462037405</v>
      </c>
      <c r="G304" s="192"/>
    </row>
    <row r="305" spans="1:7" ht="12" customHeight="1">
      <c r="A305" s="187">
        <v>45536</v>
      </c>
      <c r="B305" s="188">
        <v>2.4420351833937929E-2</v>
      </c>
      <c r="C305" s="192">
        <v>2.4420351833937928</v>
      </c>
      <c r="D305" s="194"/>
      <c r="E305" s="188">
        <v>2.0481726336334685E-2</v>
      </c>
      <c r="F305" s="192">
        <v>2.0481726336334685</v>
      </c>
      <c r="G305" s="192"/>
    </row>
    <row r="306" spans="1:7" ht="12" customHeight="1">
      <c r="A306" s="187">
        <v>45566</v>
      </c>
      <c r="B306" s="188">
        <v>2.4629956253963074E-2</v>
      </c>
      <c r="C306" s="192">
        <v>2.4629956253963075</v>
      </c>
      <c r="D306" s="194"/>
      <c r="E306" s="188">
        <v>2.0765683720190137E-2</v>
      </c>
      <c r="F306" s="192">
        <v>2.0765683720190138</v>
      </c>
      <c r="G306" s="192"/>
    </row>
    <row r="307" spans="1:7" ht="12" customHeight="1">
      <c r="A307" s="187">
        <v>45597</v>
      </c>
      <c r="B307" s="188">
        <v>2.484783625491525E-2</v>
      </c>
      <c r="C307" s="192">
        <v>2.484783625491525</v>
      </c>
      <c r="D307" s="194"/>
      <c r="E307" s="188">
        <v>2.1034695673840215E-2</v>
      </c>
      <c r="F307" s="192">
        <v>2.1034695673840216</v>
      </c>
      <c r="G307" s="192"/>
    </row>
    <row r="308" spans="1:7" ht="12" customHeight="1">
      <c r="A308" s="187">
        <v>45627</v>
      </c>
      <c r="B308" s="188">
        <v>2.4941938130315075E-2</v>
      </c>
      <c r="C308" s="192">
        <v>2.4941938130315076</v>
      </c>
      <c r="D308" s="194"/>
      <c r="E308" s="188">
        <v>2.1104391700100523E-2</v>
      </c>
      <c r="F308" s="192">
        <v>2.1104391700100522</v>
      </c>
      <c r="G308" s="192"/>
    </row>
    <row r="309" spans="1:7" ht="12" customHeight="1">
      <c r="A309" s="187">
        <v>45658</v>
      </c>
      <c r="B309" s="188">
        <v>2.4976697512999406E-2</v>
      </c>
      <c r="C309" s="192">
        <v>2.4976697512999406</v>
      </c>
      <c r="D309" s="194"/>
      <c r="E309" s="188">
        <v>2.0729855835823034E-2</v>
      </c>
      <c r="F309" s="192">
        <v>2.0729855835823034</v>
      </c>
      <c r="G309" s="192"/>
    </row>
    <row r="310" spans="1:7" ht="12" customHeight="1">
      <c r="A310" s="187">
        <v>45689</v>
      </c>
      <c r="B310" s="188">
        <v>2.490697181357699E-2</v>
      </c>
      <c r="C310" s="192">
        <v>2.490697181357699</v>
      </c>
      <c r="D310" s="194"/>
      <c r="E310" s="188">
        <v>2.0117776929678838E-2</v>
      </c>
      <c r="F310" s="192">
        <v>2.0117776929678839</v>
      </c>
      <c r="G310" s="192"/>
    </row>
    <row r="311" spans="1:7" ht="12" customHeight="1">
      <c r="A311" s="187">
        <v>45717</v>
      </c>
      <c r="B311" s="188">
        <v>2.4654255250821443E-2</v>
      </c>
      <c r="C311" s="192">
        <v>2.4654255250821442</v>
      </c>
      <c r="D311" s="194"/>
      <c r="E311" s="188">
        <v>1.9495187775472371E-2</v>
      </c>
      <c r="F311" s="192">
        <v>1.9495187775472371</v>
      </c>
      <c r="G311" s="192"/>
    </row>
    <row r="312" spans="1:7" ht="12" customHeight="1">
      <c r="A312" s="187">
        <v>45748</v>
      </c>
      <c r="B312" s="188">
        <v>2.442312772551886E-2</v>
      </c>
      <c r="C312" s="192">
        <v>2.4423127725518858</v>
      </c>
      <c r="D312" s="185"/>
      <c r="E312" s="188">
        <v>1.8985321091547873E-2</v>
      </c>
      <c r="F312" s="192">
        <v>1.8985321091547873</v>
      </c>
      <c r="G312" s="192"/>
    </row>
    <row r="313" spans="1:7" ht="12" customHeight="1">
      <c r="A313" s="187">
        <v>45778</v>
      </c>
      <c r="B313" s="188">
        <v>2.4268514389798757E-2</v>
      </c>
      <c r="C313" s="192">
        <v>2.4268514389798757</v>
      </c>
      <c r="D313" s="185"/>
      <c r="E313" s="188">
        <v>1.8564340779671441E-2</v>
      </c>
      <c r="F313" s="192">
        <v>1.856434077967144</v>
      </c>
      <c r="G313" s="192"/>
    </row>
    <row r="314" spans="1:7" ht="12" customHeight="1">
      <c r="A314" s="187">
        <v>45809</v>
      </c>
      <c r="B314" s="188">
        <v>2.4422113988640727E-2</v>
      </c>
      <c r="C314" s="192">
        <v>2.4422113988640728</v>
      </c>
      <c r="D314" s="185"/>
      <c r="E314" s="188">
        <v>1.8393282465488266E-2</v>
      </c>
      <c r="F314" s="192">
        <v>1.8393282465488268</v>
      </c>
      <c r="G314" s="192"/>
    </row>
    <row r="315" spans="1:7" ht="12" customHeight="1">
      <c r="A315" s="187"/>
      <c r="B315" s="188"/>
      <c r="C315" s="192"/>
      <c r="E315" s="188"/>
      <c r="F315" s="192"/>
      <c r="G315" s="192"/>
    </row>
    <row r="316" spans="1:7" ht="12" customHeight="1">
      <c r="A316" s="187"/>
      <c r="B316" s="188"/>
      <c r="C316" s="192"/>
      <c r="E316" s="188"/>
      <c r="F316" s="192"/>
      <c r="G316" s="192"/>
    </row>
    <row r="317" spans="1:7" ht="12" hidden="1" customHeight="1">
      <c r="A317" s="187"/>
      <c r="B317" s="188"/>
      <c r="C317" s="192"/>
      <c r="E317" s="188"/>
      <c r="F317" s="192"/>
      <c r="G317" s="192"/>
    </row>
    <row r="318" spans="1:7" ht="12" hidden="1" customHeight="1">
      <c r="A318" s="187"/>
      <c r="B318" s="188"/>
      <c r="C318" s="192"/>
      <c r="E318" s="188"/>
      <c r="F318" s="192"/>
      <c r="G318" s="192"/>
    </row>
    <row r="319" spans="1:7" ht="12" hidden="1" customHeight="1">
      <c r="A319" s="187"/>
      <c r="B319" s="188"/>
      <c r="C319" s="192"/>
      <c r="E319" s="188"/>
      <c r="F319" s="192"/>
      <c r="G319" s="192"/>
    </row>
    <row r="320" spans="1:7" ht="12" hidden="1" customHeight="1">
      <c r="A320" s="187"/>
      <c r="B320" s="188"/>
      <c r="C320" s="192"/>
      <c r="E320" s="188"/>
      <c r="F320" s="192"/>
      <c r="G320" s="192"/>
    </row>
    <row r="321" spans="1:7" ht="12" hidden="1" customHeight="1">
      <c r="A321" s="187"/>
      <c r="B321" s="188"/>
      <c r="C321" s="192"/>
      <c r="E321" s="188"/>
      <c r="F321" s="192"/>
      <c r="G321" s="192"/>
    </row>
    <row r="322" spans="1:7" ht="12" hidden="1" customHeight="1">
      <c r="A322" s="187"/>
      <c r="B322" s="188"/>
      <c r="C322" s="192"/>
      <c r="E322" s="188"/>
      <c r="F322" s="192"/>
      <c r="G322" s="192"/>
    </row>
    <row r="323" spans="1:7" ht="12" hidden="1" customHeight="1">
      <c r="A323" s="187"/>
      <c r="B323" s="188"/>
      <c r="C323" s="192"/>
      <c r="E323" s="188"/>
      <c r="F323" s="192"/>
      <c r="G323" s="192"/>
    </row>
    <row r="324" spans="1:7" ht="12" hidden="1" customHeight="1">
      <c r="A324" s="187"/>
      <c r="B324" s="188"/>
      <c r="C324" s="192"/>
      <c r="E324" s="188"/>
      <c r="F324" s="192"/>
      <c r="G324" s="192"/>
    </row>
    <row r="325" spans="1:7" ht="12" hidden="1" customHeight="1">
      <c r="A325" s="187"/>
      <c r="B325" s="188"/>
      <c r="C325" s="192"/>
      <c r="E325" s="188"/>
      <c r="F325" s="192"/>
      <c r="G325" s="192"/>
    </row>
    <row r="326" spans="1:7" ht="12" hidden="1" customHeight="1">
      <c r="A326" s="187"/>
      <c r="B326" s="188"/>
      <c r="C326" s="192"/>
      <c r="E326" s="188"/>
      <c r="F326" s="192"/>
      <c r="G326" s="192"/>
    </row>
    <row r="327" spans="1:7" ht="12" hidden="1" customHeight="1">
      <c r="A327" s="187"/>
      <c r="B327" s="188"/>
      <c r="C327" s="192"/>
      <c r="E327" s="188"/>
      <c r="F327" s="192"/>
      <c r="G327" s="192"/>
    </row>
    <row r="328" spans="1:7" ht="12" hidden="1" customHeight="1">
      <c r="A328" s="187"/>
      <c r="B328" s="188"/>
      <c r="C328" s="192"/>
      <c r="E328" s="188"/>
      <c r="F328" s="192"/>
      <c r="G328" s="192"/>
    </row>
    <row r="329" spans="1:7" ht="12" hidden="1" customHeight="1">
      <c r="A329" s="187"/>
      <c r="B329" s="188"/>
      <c r="C329" s="192"/>
      <c r="E329" s="188"/>
      <c r="F329" s="192"/>
      <c r="G329" s="192"/>
    </row>
    <row r="330" spans="1:7" ht="12" hidden="1" customHeight="1">
      <c r="A330" s="187"/>
      <c r="B330" s="188"/>
      <c r="C330" s="192"/>
      <c r="E330" s="188"/>
      <c r="F330" s="192"/>
      <c r="G330" s="192"/>
    </row>
    <row r="331" spans="1:7" ht="12" hidden="1" customHeight="1">
      <c r="A331" s="187"/>
      <c r="B331" s="188"/>
      <c r="C331" s="192"/>
      <c r="E331" s="188"/>
      <c r="F331" s="192"/>
      <c r="G331" s="192"/>
    </row>
    <row r="332" spans="1:7" ht="12" hidden="1" customHeight="1">
      <c r="A332" s="187"/>
      <c r="B332" s="188"/>
      <c r="C332" s="192"/>
      <c r="E332" s="188"/>
      <c r="F332" s="192"/>
      <c r="G332" s="192"/>
    </row>
    <row r="333" spans="1:7" ht="12" hidden="1" customHeight="1">
      <c r="A333" s="187"/>
      <c r="B333" s="188"/>
      <c r="C333" s="192"/>
      <c r="E333" s="188"/>
      <c r="F333" s="192"/>
      <c r="G333" s="192"/>
    </row>
    <row r="334" spans="1:7" ht="12" hidden="1" customHeight="1">
      <c r="A334" s="187"/>
      <c r="B334" s="188"/>
      <c r="C334" s="192"/>
      <c r="E334" s="188"/>
      <c r="F334" s="192"/>
      <c r="G334" s="192"/>
    </row>
    <row r="335" spans="1:7" ht="12" hidden="1" customHeight="1">
      <c r="A335" s="187"/>
      <c r="B335" s="188"/>
      <c r="C335" s="192"/>
      <c r="E335" s="188"/>
      <c r="F335" s="192"/>
      <c r="G335" s="192"/>
    </row>
    <row r="336" spans="1:7" ht="12" hidden="1" customHeight="1">
      <c r="A336" s="187"/>
      <c r="B336" s="188"/>
      <c r="C336" s="192"/>
      <c r="E336" s="188"/>
      <c r="F336" s="192"/>
      <c r="G336" s="192"/>
    </row>
    <row r="337" spans="1:7" ht="12" hidden="1" customHeight="1">
      <c r="A337" s="187"/>
      <c r="B337" s="188"/>
      <c r="C337" s="192"/>
      <c r="E337" s="188"/>
      <c r="F337" s="192"/>
      <c r="G337" s="192"/>
    </row>
    <row r="338" spans="1:7" ht="12" hidden="1" customHeight="1">
      <c r="A338" s="187"/>
      <c r="B338" s="188"/>
      <c r="C338" s="192"/>
      <c r="E338" s="188"/>
      <c r="F338" s="192"/>
      <c r="G338" s="192"/>
    </row>
    <row r="339" spans="1:7" ht="12" hidden="1" customHeight="1">
      <c r="A339" s="187"/>
      <c r="B339" s="188"/>
      <c r="C339" s="192"/>
      <c r="E339" s="188"/>
      <c r="F339" s="192"/>
      <c r="G339" s="192"/>
    </row>
    <row r="340" spans="1:7" ht="12" hidden="1" customHeight="1">
      <c r="A340" s="187"/>
      <c r="B340" s="188"/>
      <c r="C340" s="192"/>
      <c r="E340" s="188"/>
      <c r="F340" s="192"/>
      <c r="G340" s="192"/>
    </row>
    <row r="341" spans="1:7" ht="12" hidden="1" customHeight="1">
      <c r="A341" s="187"/>
      <c r="B341" s="188"/>
      <c r="C341" s="192"/>
      <c r="E341" s="188"/>
      <c r="F341" s="192"/>
      <c r="G341" s="192"/>
    </row>
    <row r="342" spans="1:7" ht="12" hidden="1" customHeight="1">
      <c r="A342" s="187"/>
      <c r="B342" s="188"/>
      <c r="C342" s="192"/>
      <c r="E342" s="188"/>
      <c r="F342" s="192"/>
      <c r="G342" s="192"/>
    </row>
    <row r="343" spans="1:7" ht="12" hidden="1" customHeight="1">
      <c r="A343" s="187"/>
      <c r="B343" s="188"/>
      <c r="C343" s="192"/>
      <c r="E343" s="188"/>
      <c r="F343" s="192"/>
      <c r="G343" s="192"/>
    </row>
    <row r="344" spans="1:7" ht="12" hidden="1" customHeight="1">
      <c r="A344" s="187"/>
      <c r="B344" s="188"/>
      <c r="C344" s="192"/>
      <c r="E344" s="188"/>
      <c r="F344" s="192"/>
      <c r="G344" s="192"/>
    </row>
    <row r="345" spans="1:7" ht="12" hidden="1" customHeight="1">
      <c r="A345" s="187"/>
      <c r="B345" s="188"/>
      <c r="C345" s="192"/>
      <c r="E345" s="188"/>
      <c r="F345" s="192"/>
      <c r="G345" s="192"/>
    </row>
    <row r="346" spans="1:7" ht="12" hidden="1" customHeight="1">
      <c r="A346" s="187"/>
      <c r="B346" s="188"/>
      <c r="C346" s="192"/>
      <c r="E346" s="188"/>
      <c r="F346" s="192"/>
      <c r="G346" s="192"/>
    </row>
    <row r="347" spans="1:7" ht="12" hidden="1" customHeight="1">
      <c r="A347" s="187"/>
      <c r="B347" s="188"/>
      <c r="C347" s="192"/>
      <c r="E347" s="188"/>
      <c r="F347" s="192"/>
      <c r="G347" s="192"/>
    </row>
    <row r="348" spans="1:7" ht="12" hidden="1" customHeight="1">
      <c r="A348" s="187"/>
      <c r="B348" s="188"/>
      <c r="C348" s="192"/>
      <c r="E348" s="188"/>
      <c r="F348" s="192"/>
      <c r="G348" s="192"/>
    </row>
    <row r="349" spans="1:7" ht="12" hidden="1" customHeight="1">
      <c r="A349" s="187"/>
      <c r="B349" s="188"/>
      <c r="C349" s="192"/>
      <c r="E349" s="188"/>
      <c r="F349" s="192"/>
      <c r="G349" s="192"/>
    </row>
    <row r="350" spans="1:7" ht="12" hidden="1" customHeight="1">
      <c r="A350" s="187"/>
      <c r="B350" s="188"/>
      <c r="C350" s="192"/>
      <c r="E350" s="188"/>
      <c r="F350" s="192"/>
      <c r="G350" s="192"/>
    </row>
    <row r="351" spans="1:7" ht="12" hidden="1" customHeight="1">
      <c r="A351" s="187"/>
      <c r="B351" s="188"/>
      <c r="C351" s="192"/>
      <c r="E351" s="188"/>
      <c r="F351" s="192"/>
      <c r="G351" s="192"/>
    </row>
    <row r="352" spans="1:7" ht="12" hidden="1" customHeight="1">
      <c r="A352" s="187"/>
      <c r="B352" s="188"/>
      <c r="C352" s="192"/>
      <c r="E352" s="188"/>
      <c r="F352" s="192"/>
      <c r="G352" s="192"/>
    </row>
    <row r="353" spans="1:7" ht="12" hidden="1" customHeight="1">
      <c r="A353" s="187"/>
      <c r="B353" s="188"/>
      <c r="C353" s="192"/>
      <c r="E353" s="188"/>
      <c r="F353" s="192"/>
      <c r="G353" s="192"/>
    </row>
    <row r="354" spans="1:7" ht="12" hidden="1" customHeight="1">
      <c r="A354" s="187"/>
      <c r="B354" s="188"/>
      <c r="C354" s="192"/>
      <c r="E354" s="188"/>
      <c r="F354" s="192"/>
      <c r="G354" s="192"/>
    </row>
    <row r="355" spans="1:7" ht="12" hidden="1" customHeight="1">
      <c r="A355" s="187"/>
      <c r="B355" s="188"/>
      <c r="C355" s="192"/>
      <c r="E355" s="188"/>
      <c r="F355" s="192"/>
      <c r="G355" s="192"/>
    </row>
    <row r="356" spans="1:7" ht="12" hidden="1" customHeight="1">
      <c r="A356" s="187"/>
      <c r="B356" s="188"/>
      <c r="C356" s="192"/>
      <c r="E356" s="188"/>
      <c r="F356" s="192"/>
      <c r="G356" s="192"/>
    </row>
    <row r="357" spans="1:7" ht="12" hidden="1" customHeight="1">
      <c r="A357" s="187"/>
      <c r="B357" s="188"/>
      <c r="C357" s="192"/>
      <c r="E357" s="188"/>
      <c r="F357" s="192"/>
      <c r="G357" s="192"/>
    </row>
    <row r="358" spans="1:7" ht="12" hidden="1" customHeight="1">
      <c r="A358" s="187"/>
      <c r="B358" s="188"/>
      <c r="C358" s="192"/>
      <c r="E358" s="188"/>
      <c r="F358" s="192"/>
      <c r="G358" s="192"/>
    </row>
    <row r="359" spans="1:7" ht="12" hidden="1" customHeight="1">
      <c r="A359" s="187"/>
      <c r="B359" s="188"/>
      <c r="C359" s="192"/>
      <c r="E359" s="188"/>
      <c r="F359" s="192"/>
      <c r="G359" s="192"/>
    </row>
    <row r="360" spans="1:7" ht="12" hidden="1" customHeight="1">
      <c r="A360" s="187"/>
      <c r="B360" s="188"/>
      <c r="C360" s="192"/>
      <c r="E360" s="188"/>
      <c r="F360" s="192"/>
      <c r="G360" s="192"/>
    </row>
    <row r="361" spans="1:7" ht="12" hidden="1" customHeight="1">
      <c r="A361" s="187"/>
      <c r="B361" s="188"/>
      <c r="C361" s="192"/>
      <c r="E361" s="188"/>
      <c r="F361" s="192"/>
      <c r="G361" s="192"/>
    </row>
    <row r="362" spans="1:7" ht="12" hidden="1" customHeight="1">
      <c r="A362" s="187"/>
      <c r="B362" s="188"/>
      <c r="C362" s="192"/>
      <c r="E362" s="188"/>
      <c r="F362" s="192"/>
      <c r="G362" s="192"/>
    </row>
    <row r="363" spans="1:7" ht="12" hidden="1" customHeight="1">
      <c r="A363" s="187"/>
      <c r="B363" s="188"/>
      <c r="C363" s="192"/>
      <c r="E363" s="188"/>
      <c r="F363" s="192"/>
      <c r="G363" s="192"/>
    </row>
    <row r="364" spans="1:7" ht="12" hidden="1" customHeight="1">
      <c r="A364" s="187"/>
      <c r="B364" s="188"/>
      <c r="C364" s="192"/>
      <c r="E364" s="188"/>
      <c r="F364" s="192"/>
      <c r="G364" s="192"/>
    </row>
    <row r="365" spans="1:7" ht="12" hidden="1" customHeight="1">
      <c r="A365" s="187"/>
      <c r="B365" s="188"/>
      <c r="C365" s="192"/>
      <c r="E365" s="188"/>
      <c r="F365" s="192"/>
      <c r="G365" s="192"/>
    </row>
    <row r="366" spans="1:7" ht="12" hidden="1" customHeight="1">
      <c r="A366" s="187"/>
      <c r="B366" s="188"/>
      <c r="C366" s="192"/>
      <c r="E366" s="188"/>
      <c r="F366" s="192"/>
      <c r="G366" s="192"/>
    </row>
    <row r="367" spans="1:7" ht="12" hidden="1" customHeight="1">
      <c r="A367" s="187"/>
      <c r="B367" s="188"/>
      <c r="C367" s="192"/>
      <c r="E367" s="188"/>
      <c r="F367" s="192"/>
      <c r="G367" s="192"/>
    </row>
    <row r="368" spans="1:7" ht="12" hidden="1" customHeight="1">
      <c r="A368" s="187"/>
      <c r="B368" s="188"/>
      <c r="C368" s="192"/>
      <c r="E368" s="188"/>
      <c r="F368" s="192"/>
      <c r="G368" s="192"/>
    </row>
    <row r="369" spans="1:7" ht="12" hidden="1" customHeight="1">
      <c r="A369" s="187"/>
      <c r="B369" s="188"/>
      <c r="C369" s="192"/>
      <c r="E369" s="188"/>
      <c r="F369" s="192"/>
      <c r="G369" s="192"/>
    </row>
    <row r="370" spans="1:7" ht="12" hidden="1" customHeight="1">
      <c r="A370" s="187"/>
      <c r="B370" s="188"/>
      <c r="C370" s="192"/>
      <c r="E370" s="188"/>
      <c r="F370" s="192"/>
      <c r="G370" s="192"/>
    </row>
    <row r="371" spans="1:7" ht="12" hidden="1" customHeight="1">
      <c r="A371" s="187"/>
      <c r="B371" s="188"/>
      <c r="C371" s="192"/>
      <c r="E371" s="188"/>
      <c r="F371" s="192"/>
      <c r="G371" s="192"/>
    </row>
    <row r="372" spans="1:7" ht="12" hidden="1" customHeight="1">
      <c r="A372" s="187"/>
      <c r="B372" s="188"/>
      <c r="C372" s="192"/>
      <c r="E372" s="188"/>
      <c r="F372" s="192"/>
      <c r="G372" s="192"/>
    </row>
    <row r="373" spans="1:7" ht="12" hidden="1" customHeight="1">
      <c r="A373" s="187"/>
      <c r="B373" s="188"/>
      <c r="C373" s="192"/>
      <c r="E373" s="188"/>
      <c r="F373" s="192"/>
      <c r="G373" s="192"/>
    </row>
    <row r="374" spans="1:7" ht="12" hidden="1" customHeight="1">
      <c r="A374" s="187"/>
      <c r="B374" s="188"/>
      <c r="C374" s="192"/>
      <c r="E374" s="188"/>
      <c r="F374" s="192"/>
      <c r="G374" s="192"/>
    </row>
    <row r="375" spans="1:7" ht="12" hidden="1" customHeight="1">
      <c r="A375" s="187"/>
      <c r="B375" s="188"/>
      <c r="C375" s="192"/>
      <c r="E375" s="188"/>
      <c r="F375" s="192"/>
      <c r="G375" s="192"/>
    </row>
    <row r="376" spans="1:7" ht="12" hidden="1" customHeight="1">
      <c r="A376" s="187"/>
      <c r="B376" s="188"/>
      <c r="C376" s="192"/>
      <c r="E376" s="188"/>
      <c r="F376" s="192"/>
      <c r="G376" s="192"/>
    </row>
    <row r="377" spans="1:7" ht="12" hidden="1" customHeight="1">
      <c r="A377" s="187"/>
      <c r="B377" s="188"/>
      <c r="C377" s="192"/>
      <c r="E377" s="188"/>
      <c r="F377" s="192"/>
      <c r="G377" s="192"/>
    </row>
    <row r="378" spans="1:7" ht="12" hidden="1" customHeight="1">
      <c r="A378" s="187"/>
      <c r="B378" s="188"/>
      <c r="C378" s="192"/>
      <c r="E378" s="188"/>
      <c r="F378" s="192"/>
      <c r="G378" s="192"/>
    </row>
    <row r="379" spans="1:7" ht="12" hidden="1" customHeight="1">
      <c r="A379" s="187"/>
      <c r="B379" s="188"/>
      <c r="C379" s="192"/>
      <c r="E379" s="188"/>
      <c r="F379" s="192"/>
      <c r="G379" s="192"/>
    </row>
    <row r="380" spans="1:7" ht="12" hidden="1" customHeight="1">
      <c r="A380" s="187"/>
      <c r="B380" s="188"/>
      <c r="C380" s="192"/>
      <c r="E380" s="188"/>
      <c r="F380" s="192"/>
      <c r="G380" s="192"/>
    </row>
    <row r="381" spans="1:7" ht="12" hidden="1" customHeight="1">
      <c r="A381" s="187"/>
      <c r="B381" s="188"/>
      <c r="C381" s="192"/>
      <c r="E381" s="188"/>
      <c r="F381" s="192"/>
      <c r="G381" s="192"/>
    </row>
    <row r="382" spans="1:7" ht="12" hidden="1" customHeight="1">
      <c r="A382" s="187"/>
      <c r="B382" s="188"/>
      <c r="C382" s="192"/>
      <c r="E382" s="188"/>
      <c r="F382" s="192"/>
      <c r="G382" s="192"/>
    </row>
    <row r="383" spans="1:7" ht="12" hidden="1" customHeight="1">
      <c r="A383" s="187"/>
      <c r="B383" s="188"/>
      <c r="C383" s="192"/>
      <c r="E383" s="188"/>
      <c r="F383" s="192"/>
      <c r="G383" s="192"/>
    </row>
    <row r="384" spans="1:7" ht="12" hidden="1" customHeight="1">
      <c r="A384" s="187"/>
      <c r="B384" s="188"/>
      <c r="C384" s="192"/>
      <c r="E384" s="188"/>
      <c r="F384" s="192"/>
      <c r="G384" s="192"/>
    </row>
    <row r="385" spans="1:7" ht="12" hidden="1" customHeight="1">
      <c r="A385" s="187"/>
      <c r="B385" s="188"/>
      <c r="C385" s="192"/>
      <c r="E385" s="188"/>
      <c r="F385" s="192"/>
      <c r="G385" s="192"/>
    </row>
    <row r="386" spans="1:7" ht="12" hidden="1" customHeight="1">
      <c r="A386" s="187"/>
      <c r="B386" s="188"/>
      <c r="C386" s="192"/>
      <c r="E386" s="188"/>
      <c r="F386" s="192"/>
      <c r="G386" s="192"/>
    </row>
    <row r="387" spans="1:7" ht="12" hidden="1" customHeight="1">
      <c r="A387" s="187"/>
      <c r="B387" s="188"/>
      <c r="C387" s="192"/>
      <c r="E387" s="188"/>
      <c r="F387" s="192"/>
      <c r="G387" s="192"/>
    </row>
    <row r="388" spans="1:7" ht="12" hidden="1" customHeight="1">
      <c r="A388" s="187"/>
      <c r="B388" s="188"/>
      <c r="C388" s="192"/>
      <c r="E388" s="188"/>
      <c r="F388" s="192"/>
      <c r="G388" s="192"/>
    </row>
    <row r="389" spans="1:7" ht="12" hidden="1" customHeight="1">
      <c r="A389" s="187"/>
      <c r="B389" s="188"/>
      <c r="C389" s="192"/>
      <c r="E389" s="188"/>
      <c r="F389" s="192"/>
      <c r="G389" s="192"/>
    </row>
    <row r="390" spans="1:7" ht="12" hidden="1" customHeight="1">
      <c r="A390" s="187"/>
      <c r="B390" s="188"/>
      <c r="C390" s="192"/>
      <c r="E390" s="188"/>
      <c r="F390" s="192"/>
      <c r="G390" s="192"/>
    </row>
    <row r="391" spans="1:7" ht="12" hidden="1" customHeight="1">
      <c r="A391" s="187"/>
      <c r="B391" s="188"/>
      <c r="C391" s="192"/>
      <c r="E391" s="188"/>
      <c r="F391" s="192"/>
      <c r="G391" s="192"/>
    </row>
    <row r="392" spans="1:7" ht="12" hidden="1" customHeight="1">
      <c r="A392" s="187"/>
      <c r="B392" s="188"/>
      <c r="C392" s="192"/>
      <c r="E392" s="188"/>
      <c r="F392" s="192"/>
      <c r="G392" s="192"/>
    </row>
    <row r="393" spans="1:7" ht="12" hidden="1" customHeight="1">
      <c r="A393" s="187"/>
      <c r="B393" s="188"/>
      <c r="C393" s="192"/>
      <c r="E393" s="188"/>
      <c r="F393" s="192"/>
      <c r="G393" s="192"/>
    </row>
    <row r="394" spans="1:7" ht="12" hidden="1" customHeight="1">
      <c r="A394" s="187"/>
      <c r="B394" s="188"/>
      <c r="C394" s="192"/>
      <c r="E394" s="188"/>
      <c r="F394" s="192"/>
      <c r="G394" s="192"/>
    </row>
    <row r="395" spans="1:7" ht="12" hidden="1" customHeight="1">
      <c r="A395" s="187"/>
      <c r="B395" s="188"/>
      <c r="C395" s="192"/>
      <c r="E395" s="188"/>
      <c r="F395" s="192"/>
      <c r="G395" s="192"/>
    </row>
    <row r="396" spans="1:7" ht="12" hidden="1" customHeight="1">
      <c r="A396" s="187"/>
      <c r="B396" s="188"/>
      <c r="C396" s="192"/>
      <c r="E396" s="188"/>
      <c r="F396" s="192"/>
      <c r="G396" s="192"/>
    </row>
    <row r="397" spans="1:7" ht="12" hidden="1" customHeight="1">
      <c r="A397" s="187"/>
      <c r="B397" s="188"/>
      <c r="C397" s="192"/>
      <c r="E397" s="188"/>
      <c r="F397" s="192"/>
      <c r="G397" s="192"/>
    </row>
    <row r="398" spans="1:7" ht="12" hidden="1" customHeight="1">
      <c r="A398" s="187"/>
      <c r="B398" s="188"/>
      <c r="C398" s="192"/>
      <c r="E398" s="188"/>
      <c r="F398" s="192"/>
      <c r="G398" s="192"/>
    </row>
    <row r="399" spans="1:7" ht="12" hidden="1" customHeight="1">
      <c r="A399" s="187"/>
      <c r="B399" s="188"/>
      <c r="C399" s="192"/>
      <c r="E399" s="188"/>
      <c r="F399" s="192"/>
      <c r="G399" s="192"/>
    </row>
    <row r="400" spans="1:7" ht="12" hidden="1" customHeight="1">
      <c r="A400" s="187"/>
      <c r="B400" s="188"/>
      <c r="C400" s="192"/>
      <c r="E400" s="188"/>
      <c r="F400" s="192"/>
      <c r="G400" s="192"/>
    </row>
    <row r="401" spans="1:7" ht="12" hidden="1" customHeight="1">
      <c r="A401" s="187"/>
      <c r="B401" s="188"/>
      <c r="C401" s="192"/>
      <c r="E401" s="188"/>
      <c r="F401" s="192"/>
      <c r="G401" s="192"/>
    </row>
    <row r="402" spans="1:7" ht="12" hidden="1" customHeight="1">
      <c r="A402" s="187"/>
      <c r="B402" s="188"/>
      <c r="C402" s="192"/>
      <c r="E402" s="188"/>
      <c r="F402" s="192"/>
      <c r="G402" s="192"/>
    </row>
    <row r="403" spans="1:7" ht="12" hidden="1" customHeight="1">
      <c r="A403" s="187"/>
      <c r="B403" s="188"/>
      <c r="C403" s="192"/>
      <c r="E403" s="188"/>
      <c r="F403" s="192"/>
      <c r="G403" s="192"/>
    </row>
    <row r="404" spans="1:7" ht="12" hidden="1" customHeight="1">
      <c r="A404" s="187"/>
      <c r="B404" s="188"/>
      <c r="C404" s="192"/>
      <c r="E404" s="188"/>
      <c r="F404" s="192"/>
      <c r="G404" s="192"/>
    </row>
    <row r="405" spans="1:7" ht="12" hidden="1" customHeight="1">
      <c r="A405" s="187"/>
      <c r="B405" s="188"/>
      <c r="E405" s="188"/>
      <c r="F405" s="192"/>
      <c r="G405" s="192"/>
    </row>
    <row r="406" spans="1:7" ht="12" hidden="1" customHeight="1">
      <c r="A406" s="187"/>
      <c r="B406" s="188"/>
      <c r="E406" s="188"/>
      <c r="F406" s="192"/>
      <c r="G406" s="192"/>
    </row>
    <row r="407" spans="1:7" ht="12" hidden="1" customHeight="1">
      <c r="A407" s="187"/>
      <c r="B407" s="188"/>
      <c r="E407" s="188"/>
      <c r="F407" s="192"/>
      <c r="G407" s="192"/>
    </row>
    <row r="408" spans="1:7" ht="12" hidden="1" customHeight="1">
      <c r="A408" s="187"/>
      <c r="F408" s="192"/>
      <c r="G408" s="192"/>
    </row>
  </sheetData>
  <mergeCells count="4">
    <mergeCell ref="B3:C3"/>
    <mergeCell ref="E3:F3"/>
    <mergeCell ref="H1:I1"/>
    <mergeCell ref="H3:I3"/>
  </mergeCells>
  <hyperlinks>
    <hyperlink ref="H1" location="Contents!A1" display="Contents page" xr:uid="{653FDE0D-251A-48B8-9FCC-4BE4D6A6B089}"/>
    <hyperlink ref="A1" location="'Figure 7'!A1" display="Figure 7" xr:uid="{1198E0B1-CB58-4E9D-AD83-9347B1477564}"/>
    <hyperlink ref="H3" location="Contents!A1" display="Contents page" xr:uid="{7003C487-B542-9140-A935-29DA7B19439F}"/>
    <hyperlink ref="H3:I3" location="'Figure 7'!A1" display="Figure 7" xr:uid="{3111EFFB-CB26-754A-9745-52B3409A1535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Z45"/>
  <sheetViews>
    <sheetView zoomScale="125" zoomScaleNormal="125" workbookViewId="0"/>
  </sheetViews>
  <sheetFormatPr defaultColWidth="0" defaultRowHeight="12" customHeight="1" zeroHeight="1"/>
  <cols>
    <col min="1" max="1" width="10" style="180" customWidth="1"/>
    <col min="2" max="4" width="10" style="27" customWidth="1"/>
    <col min="5" max="5" width="10" style="28" customWidth="1"/>
    <col min="6" max="8" width="10" style="27" customWidth="1"/>
    <col min="9" max="10" width="10" style="32" customWidth="1"/>
    <col min="11" max="17" width="0" style="32" hidden="1" customWidth="1"/>
    <col min="18" max="26" width="0" style="27" hidden="1" customWidth="1"/>
    <col min="27" max="16384" width="11" style="27" hidden="1"/>
  </cols>
  <sheetData>
    <row r="1" spans="1:23" ht="30" customHeight="1">
      <c r="A1" s="182" t="s">
        <v>458</v>
      </c>
      <c r="G1" s="196"/>
      <c r="H1" s="295" t="s">
        <v>69</v>
      </c>
      <c r="I1" s="295"/>
    </row>
    <row r="2" spans="1:23" ht="12" customHeight="1">
      <c r="A2" s="182"/>
      <c r="G2" s="196"/>
      <c r="H2" s="196"/>
      <c r="I2" s="196"/>
    </row>
    <row r="3" spans="1:23" ht="30" customHeight="1">
      <c r="A3" s="29"/>
      <c r="B3" s="177" t="s">
        <v>459</v>
      </c>
      <c r="C3" s="177" t="s">
        <v>460</v>
      </c>
      <c r="D3" s="177" t="s">
        <v>461</v>
      </c>
      <c r="H3" s="295" t="s">
        <v>38</v>
      </c>
      <c r="I3" s="295"/>
    </row>
    <row r="4" spans="1:23" ht="12" customHeight="1">
      <c r="A4" s="178">
        <v>43983</v>
      </c>
      <c r="B4" s="39">
        <v>0.16300000000000001</v>
      </c>
      <c r="C4" s="39">
        <v>8.7999999999999995E-2</v>
      </c>
      <c r="D4" s="39">
        <v>0.47099999999999997</v>
      </c>
      <c r="F4" s="32"/>
      <c r="G4" s="32"/>
      <c r="H4" s="196"/>
      <c r="I4" s="196"/>
      <c r="J4" s="27"/>
      <c r="K4" s="27"/>
      <c r="L4" s="27"/>
      <c r="M4" s="27"/>
      <c r="N4" s="27"/>
      <c r="O4" s="27"/>
    </row>
    <row r="5" spans="1:23" ht="12" customHeight="1">
      <c r="A5" s="178">
        <v>44075</v>
      </c>
      <c r="B5" s="39">
        <v>0.14699999999999999</v>
      </c>
      <c r="C5" s="39">
        <v>7.9000000000000001E-2</v>
      </c>
      <c r="D5" s="39">
        <v>0.41899999999999998</v>
      </c>
      <c r="F5" s="32"/>
      <c r="G5" s="32"/>
      <c r="H5" s="32"/>
      <c r="J5" s="27"/>
      <c r="K5" s="27"/>
      <c r="L5" s="27"/>
      <c r="M5" s="27"/>
      <c r="N5" s="27"/>
      <c r="O5" s="27"/>
    </row>
    <row r="6" spans="1:23" ht="12" customHeight="1">
      <c r="A6" s="178">
        <v>44166</v>
      </c>
      <c r="B6" s="39">
        <v>0.11600000000000001</v>
      </c>
      <c r="C6" s="39">
        <v>7.0999999999999994E-2</v>
      </c>
      <c r="D6" s="39">
        <v>0.35199999999999998</v>
      </c>
      <c r="F6" s="32"/>
      <c r="G6" s="32"/>
      <c r="H6" s="32"/>
      <c r="J6" s="27"/>
      <c r="K6" s="27"/>
      <c r="L6" s="27"/>
      <c r="M6" s="27"/>
      <c r="N6" s="27"/>
      <c r="O6" s="27"/>
    </row>
    <row r="7" spans="1:23" ht="12" customHeight="1">
      <c r="A7" s="178">
        <v>44256</v>
      </c>
      <c r="B7" s="39">
        <v>9.9000000000000005E-2</v>
      </c>
      <c r="C7" s="39">
        <v>6.2E-2</v>
      </c>
      <c r="D7" s="39">
        <v>0.32500000000000001</v>
      </c>
      <c r="F7" s="32"/>
      <c r="G7" s="32"/>
      <c r="H7" s="32"/>
      <c r="J7" s="27"/>
      <c r="K7" s="27"/>
      <c r="L7" s="27"/>
      <c r="M7" s="27"/>
      <c r="N7" s="27"/>
      <c r="O7" s="27"/>
    </row>
    <row r="8" spans="1:23" ht="12" customHeight="1">
      <c r="A8" s="178">
        <v>44348</v>
      </c>
      <c r="B8" s="39">
        <v>0.129</v>
      </c>
      <c r="C8" s="39">
        <v>9.1999999999999998E-2</v>
      </c>
      <c r="D8" s="39">
        <v>0.33700000000000002</v>
      </c>
      <c r="F8" s="32"/>
      <c r="G8" s="32"/>
      <c r="J8" s="40"/>
      <c r="K8" s="40"/>
      <c r="L8" s="40"/>
      <c r="M8" s="40"/>
      <c r="N8" s="40"/>
      <c r="O8" s="40"/>
      <c r="R8" s="40"/>
      <c r="S8" s="40"/>
      <c r="T8" s="40"/>
      <c r="U8" s="40"/>
      <c r="V8" s="40"/>
      <c r="W8" s="40"/>
    </row>
    <row r="9" spans="1:23" ht="12" customHeight="1">
      <c r="A9" s="178">
        <v>44440</v>
      </c>
      <c r="B9" s="39">
        <v>0.14699999999999999</v>
      </c>
      <c r="C9" s="39">
        <v>0.108</v>
      </c>
      <c r="D9" s="39">
        <v>0.33900000000000002</v>
      </c>
      <c r="F9" s="32"/>
      <c r="G9" s="32"/>
      <c r="J9" s="40"/>
      <c r="K9" s="40"/>
      <c r="L9" s="40"/>
      <c r="M9" s="40"/>
      <c r="N9" s="40"/>
      <c r="O9" s="40"/>
      <c r="R9" s="40"/>
      <c r="S9" s="40"/>
      <c r="T9" s="40"/>
      <c r="U9" s="40"/>
      <c r="V9" s="40"/>
      <c r="W9" s="40"/>
    </row>
    <row r="10" spans="1:23" ht="12" customHeight="1">
      <c r="A10" s="178">
        <v>44531</v>
      </c>
      <c r="B10" s="39">
        <v>0.13500000000000001</v>
      </c>
      <c r="C10" s="39">
        <v>0.10299999999999999</v>
      </c>
      <c r="D10" s="39">
        <v>0.30599999999999999</v>
      </c>
      <c r="F10" s="32"/>
      <c r="G10" s="32"/>
      <c r="J10" s="40"/>
      <c r="K10" s="40"/>
      <c r="L10" s="40"/>
      <c r="M10" s="40"/>
      <c r="N10" s="40"/>
      <c r="O10" s="40"/>
      <c r="R10" s="40"/>
      <c r="S10" s="40"/>
      <c r="T10" s="40"/>
      <c r="U10" s="40"/>
      <c r="V10" s="40"/>
      <c r="W10" s="40"/>
    </row>
    <row r="11" spans="1:23" ht="12" customHeight="1">
      <c r="A11" s="178">
        <v>44621</v>
      </c>
      <c r="B11" s="39">
        <v>0.109</v>
      </c>
      <c r="C11" s="39">
        <v>8.3000000000000004E-2</v>
      </c>
      <c r="D11" s="39">
        <v>0.26700000000000002</v>
      </c>
      <c r="F11" s="32"/>
      <c r="G11" s="32"/>
      <c r="J11" s="40"/>
      <c r="K11" s="40"/>
      <c r="L11" s="40"/>
      <c r="M11" s="40"/>
      <c r="N11" s="40"/>
      <c r="O11" s="40"/>
      <c r="R11" s="40"/>
      <c r="S11" s="40"/>
      <c r="T11" s="40"/>
      <c r="U11" s="40"/>
      <c r="V11" s="40"/>
      <c r="W11" s="40"/>
    </row>
    <row r="12" spans="1:23" ht="12" customHeight="1">
      <c r="A12" s="178">
        <v>44713</v>
      </c>
      <c r="B12" s="39">
        <v>0.11</v>
      </c>
      <c r="C12" s="39">
        <v>8.5000000000000006E-2</v>
      </c>
      <c r="D12" s="39">
        <v>0.245</v>
      </c>
      <c r="F12" s="32"/>
      <c r="G12" s="32"/>
      <c r="J12" s="40"/>
      <c r="K12" s="40"/>
      <c r="L12" s="40"/>
      <c r="M12" s="40"/>
      <c r="N12" s="40"/>
      <c r="O12" s="40"/>
      <c r="R12" s="40"/>
      <c r="S12" s="40"/>
      <c r="T12" s="40"/>
      <c r="U12" s="40"/>
      <c r="V12" s="40"/>
      <c r="W12" s="40"/>
    </row>
    <row r="13" spans="1:23" ht="12" customHeight="1">
      <c r="A13" s="178">
        <v>44805</v>
      </c>
      <c r="B13" s="39">
        <v>0.109</v>
      </c>
      <c r="C13" s="39">
        <v>0.08</v>
      </c>
      <c r="D13" s="39">
        <v>0.25800000000000001</v>
      </c>
      <c r="F13" s="32"/>
      <c r="G13" s="32"/>
      <c r="J13" s="40"/>
      <c r="K13" s="40"/>
      <c r="L13" s="40"/>
      <c r="M13" s="40"/>
      <c r="N13" s="40"/>
      <c r="O13" s="40"/>
      <c r="R13" s="40"/>
      <c r="S13" s="40"/>
      <c r="T13" s="40"/>
      <c r="U13" s="40"/>
      <c r="V13" s="40"/>
      <c r="W13" s="40"/>
    </row>
    <row r="14" spans="1:23" ht="12" customHeight="1">
      <c r="A14" s="178">
        <v>44896</v>
      </c>
      <c r="B14" s="39">
        <v>0.123</v>
      </c>
      <c r="C14" s="39">
        <v>9.1999999999999998E-2</v>
      </c>
      <c r="D14" s="39">
        <v>0.27400000000000002</v>
      </c>
      <c r="F14" s="32"/>
      <c r="G14" s="32"/>
      <c r="J14" s="40"/>
      <c r="K14" s="40"/>
      <c r="L14" s="40"/>
      <c r="M14" s="40"/>
      <c r="N14" s="40"/>
      <c r="O14" s="40"/>
      <c r="R14" s="40"/>
      <c r="S14" s="40"/>
      <c r="T14" s="40"/>
      <c r="U14" s="40"/>
      <c r="V14" s="40"/>
      <c r="W14" s="40"/>
    </row>
    <row r="15" spans="1:23" ht="12" customHeight="1">
      <c r="A15" s="178">
        <v>44986</v>
      </c>
      <c r="B15" s="39">
        <v>0.1</v>
      </c>
      <c r="C15" s="39">
        <v>7.0999999999999994E-2</v>
      </c>
      <c r="D15" s="39">
        <v>0.248</v>
      </c>
      <c r="F15" s="32"/>
      <c r="G15" s="32"/>
      <c r="J15" s="40"/>
      <c r="K15" s="40"/>
      <c r="L15" s="40"/>
      <c r="M15" s="40"/>
      <c r="N15" s="40"/>
      <c r="O15" s="40"/>
      <c r="R15" s="40"/>
      <c r="S15" s="40"/>
      <c r="T15" s="40"/>
      <c r="U15" s="40"/>
      <c r="V15" s="40"/>
      <c r="W15" s="40"/>
    </row>
    <row r="16" spans="1:23" ht="12" customHeight="1">
      <c r="A16" s="178">
        <v>45078</v>
      </c>
      <c r="B16" s="39">
        <v>0.105</v>
      </c>
      <c r="C16" s="39">
        <v>6.7000000000000004E-2</v>
      </c>
      <c r="D16" s="39">
        <v>0.26900000000000002</v>
      </c>
      <c r="F16" s="32"/>
      <c r="G16" s="32"/>
      <c r="J16" s="40"/>
      <c r="K16" s="40"/>
      <c r="L16" s="40"/>
      <c r="M16" s="40"/>
      <c r="N16" s="40"/>
      <c r="O16" s="40"/>
      <c r="R16" s="40"/>
      <c r="S16" s="40"/>
      <c r="T16" s="40"/>
      <c r="U16" s="40"/>
      <c r="V16" s="40"/>
      <c r="W16" s="40"/>
    </row>
    <row r="17" spans="1:26" ht="12" customHeight="1">
      <c r="A17" s="178">
        <v>45170</v>
      </c>
      <c r="B17" s="39">
        <v>9.6000000000000002E-2</v>
      </c>
      <c r="C17" s="39">
        <v>5.0999999999999997E-2</v>
      </c>
      <c r="D17" s="39">
        <v>0.3</v>
      </c>
      <c r="F17" s="32"/>
      <c r="G17" s="32"/>
      <c r="J17" s="40"/>
      <c r="K17" s="40"/>
      <c r="L17" s="40"/>
      <c r="M17" s="40"/>
      <c r="N17" s="40"/>
      <c r="O17" s="40"/>
      <c r="R17" s="40"/>
      <c r="S17" s="40"/>
      <c r="T17" s="40"/>
      <c r="U17" s="40"/>
      <c r="V17" s="40"/>
      <c r="W17" s="40"/>
    </row>
    <row r="18" spans="1:26" ht="12" customHeight="1">
      <c r="A18" s="178">
        <v>45261</v>
      </c>
      <c r="B18" s="39">
        <v>0.151</v>
      </c>
      <c r="C18" s="39">
        <v>8.5999999999999993E-2</v>
      </c>
      <c r="D18" s="39">
        <v>0.42699999999999999</v>
      </c>
      <c r="F18" s="32"/>
      <c r="G18" s="32"/>
      <c r="J18" s="40"/>
      <c r="K18" s="40"/>
      <c r="L18" s="40"/>
      <c r="M18" s="40"/>
      <c r="N18" s="40"/>
      <c r="O18" s="40"/>
      <c r="R18" s="40"/>
      <c r="S18" s="40"/>
      <c r="T18" s="40"/>
      <c r="U18" s="40"/>
      <c r="V18" s="40"/>
      <c r="W18" s="40"/>
      <c r="Y18" s="40"/>
      <c r="Z18" s="40"/>
    </row>
    <row r="19" spans="1:26" ht="12" customHeight="1">
      <c r="A19" s="178">
        <v>45352</v>
      </c>
      <c r="B19" s="39">
        <v>0.121</v>
      </c>
      <c r="C19" s="39">
        <v>6.6000000000000003E-2</v>
      </c>
      <c r="D19" s="39">
        <v>0.375</v>
      </c>
      <c r="F19" s="32"/>
      <c r="G19" s="32"/>
      <c r="J19" s="40"/>
      <c r="K19" s="40"/>
      <c r="L19" s="40"/>
      <c r="M19" s="40"/>
      <c r="N19" s="40"/>
      <c r="O19" s="40"/>
      <c r="R19" s="40"/>
      <c r="S19" s="40"/>
      <c r="T19" s="40"/>
      <c r="U19" s="40"/>
      <c r="V19" s="40"/>
      <c r="W19" s="40"/>
      <c r="Y19" s="40"/>
      <c r="Z19" s="40"/>
    </row>
    <row r="20" spans="1:26" ht="12" customHeight="1">
      <c r="A20" s="178">
        <v>45444</v>
      </c>
      <c r="B20" s="39">
        <v>0.124</v>
      </c>
      <c r="C20" s="39">
        <v>6.7000000000000004E-2</v>
      </c>
      <c r="D20" s="39">
        <v>0.36499999999999999</v>
      </c>
      <c r="F20" s="32"/>
      <c r="G20" s="32"/>
      <c r="J20" s="40"/>
      <c r="K20" s="40"/>
      <c r="L20" s="40"/>
      <c r="M20" s="40"/>
      <c r="N20" s="40"/>
      <c r="O20" s="40"/>
      <c r="R20" s="40"/>
      <c r="S20" s="40"/>
      <c r="T20" s="40"/>
      <c r="U20" s="40"/>
      <c r="V20" s="40"/>
      <c r="W20" s="40"/>
      <c r="Y20" s="40"/>
      <c r="Z20" s="40"/>
    </row>
    <row r="21" spans="1:26" ht="12" customHeight="1">
      <c r="A21" s="178">
        <v>45536</v>
      </c>
      <c r="B21" s="39">
        <v>0.12</v>
      </c>
      <c r="C21" s="39">
        <v>6.3E-2</v>
      </c>
      <c r="D21" s="39">
        <v>0.375</v>
      </c>
      <c r="F21" s="32"/>
      <c r="G21" s="32"/>
      <c r="J21" s="40"/>
      <c r="K21" s="40"/>
      <c r="L21" s="40"/>
      <c r="M21" s="40"/>
      <c r="N21" s="40"/>
      <c r="O21" s="40"/>
      <c r="R21" s="40"/>
      <c r="S21" s="40"/>
      <c r="T21" s="40"/>
      <c r="U21" s="40"/>
      <c r="V21" s="40"/>
      <c r="W21" s="40"/>
      <c r="Y21" s="40"/>
      <c r="Z21" s="40"/>
    </row>
    <row r="22" spans="1:26" ht="12" customHeight="1">
      <c r="A22" s="178">
        <v>45627</v>
      </c>
      <c r="B22" s="39">
        <v>0.16</v>
      </c>
      <c r="C22" s="39">
        <v>9.6000000000000002E-2</v>
      </c>
      <c r="D22" s="39">
        <v>0.44600000000000001</v>
      </c>
      <c r="F22" s="32"/>
      <c r="G22" s="32"/>
      <c r="J22" s="40"/>
      <c r="K22" s="40"/>
      <c r="L22" s="40"/>
      <c r="M22" s="40"/>
      <c r="N22" s="40"/>
      <c r="O22" s="40"/>
      <c r="R22" s="40"/>
      <c r="S22" s="40"/>
      <c r="T22" s="40"/>
      <c r="U22" s="40"/>
      <c r="V22" s="40"/>
      <c r="W22" s="40"/>
      <c r="Y22" s="40"/>
      <c r="Z22" s="40"/>
    </row>
    <row r="23" spans="1:26" ht="12" customHeight="1">
      <c r="A23" s="178">
        <v>45717</v>
      </c>
      <c r="B23" s="39">
        <v>0.13700000000000001</v>
      </c>
      <c r="C23" s="39">
        <v>8.5000000000000006E-2</v>
      </c>
      <c r="D23" s="39">
        <v>0.39700000000000002</v>
      </c>
      <c r="F23" s="32"/>
      <c r="G23" s="32"/>
      <c r="J23" s="40"/>
      <c r="K23" s="40"/>
      <c r="L23" s="40"/>
      <c r="M23" s="40"/>
      <c r="N23" s="40"/>
      <c r="O23" s="40"/>
      <c r="R23" s="40"/>
      <c r="S23" s="40"/>
      <c r="T23" s="40"/>
      <c r="U23" s="40"/>
      <c r="V23" s="40"/>
      <c r="W23" s="40"/>
      <c r="Y23" s="40"/>
      <c r="Z23" s="40"/>
    </row>
    <row r="24" spans="1:26" ht="12" customHeight="1">
      <c r="A24" s="178">
        <v>45809</v>
      </c>
      <c r="B24" s="39">
        <v>0.154</v>
      </c>
      <c r="C24" s="39">
        <v>0.10100000000000001</v>
      </c>
      <c r="D24" s="39">
        <v>0.38700000000000001</v>
      </c>
      <c r="F24" s="32"/>
      <c r="G24" s="32"/>
      <c r="J24" s="40"/>
      <c r="K24" s="40"/>
      <c r="L24" s="40"/>
      <c r="M24" s="40"/>
      <c r="N24" s="40"/>
      <c r="O24" s="40"/>
      <c r="R24" s="40"/>
      <c r="S24" s="40"/>
      <c r="T24" s="40"/>
      <c r="U24" s="40"/>
      <c r="V24" s="40"/>
      <c r="W24" s="40"/>
      <c r="Y24" s="40"/>
      <c r="Z24" s="40"/>
    </row>
    <row r="25" spans="1:26" s="28" customFormat="1" ht="12" customHeight="1">
      <c r="A25" s="183"/>
      <c r="F25" s="32"/>
      <c r="G25" s="32"/>
      <c r="H25" s="27"/>
      <c r="I25" s="32"/>
      <c r="J25" s="40"/>
      <c r="K25" s="40"/>
      <c r="L25" s="40"/>
      <c r="M25" s="40"/>
      <c r="N25" s="40"/>
      <c r="O25" s="40"/>
      <c r="P25" s="32"/>
      <c r="Q25" s="32"/>
      <c r="R25" s="40"/>
      <c r="S25" s="40"/>
      <c r="T25" s="40"/>
      <c r="U25" s="40"/>
      <c r="V25" s="40"/>
      <c r="W25" s="40"/>
      <c r="Y25" s="40"/>
      <c r="Z25" s="40"/>
    </row>
    <row r="26" spans="1:26" s="28" customFormat="1" ht="12" customHeight="1">
      <c r="A26" s="183"/>
      <c r="F26" s="32"/>
      <c r="G26" s="32"/>
      <c r="H26" s="27"/>
      <c r="I26" s="32"/>
      <c r="J26" s="40"/>
      <c r="K26" s="40"/>
      <c r="L26" s="40"/>
      <c r="M26" s="40"/>
      <c r="N26" s="40"/>
      <c r="O26" s="40"/>
      <c r="P26" s="32"/>
      <c r="Q26" s="32"/>
      <c r="R26" s="40"/>
      <c r="S26" s="40"/>
      <c r="T26" s="40"/>
      <c r="U26" s="40"/>
      <c r="V26" s="40"/>
      <c r="W26" s="40"/>
      <c r="Y26" s="40"/>
      <c r="Z26" s="40"/>
    </row>
    <row r="27" spans="1:26" s="28" customFormat="1" ht="12" hidden="1" customHeight="1">
      <c r="A27" s="183"/>
      <c r="F27" s="41"/>
      <c r="G27" s="42"/>
      <c r="H27" s="27"/>
      <c r="I27" s="32"/>
      <c r="J27" s="40"/>
      <c r="K27" s="40"/>
      <c r="L27" s="40"/>
      <c r="M27" s="40"/>
      <c r="N27" s="40"/>
      <c r="O27" s="40"/>
      <c r="P27" s="32"/>
      <c r="Q27" s="32"/>
      <c r="R27" s="40"/>
      <c r="S27" s="40"/>
      <c r="T27" s="40"/>
      <c r="U27" s="40"/>
      <c r="V27" s="40"/>
      <c r="W27" s="40"/>
      <c r="Y27" s="40"/>
      <c r="Z27" s="40"/>
    </row>
    <row r="28" spans="1:26" s="28" customFormat="1" ht="12" hidden="1" customHeight="1">
      <c r="A28" s="183"/>
      <c r="F28" s="41"/>
      <c r="G28" s="42"/>
      <c r="H28" s="27"/>
      <c r="I28" s="32"/>
      <c r="J28" s="40"/>
      <c r="K28" s="40"/>
      <c r="L28" s="40"/>
      <c r="M28" s="40"/>
      <c r="N28" s="40"/>
      <c r="O28" s="40"/>
      <c r="P28" s="32"/>
      <c r="Q28" s="32"/>
      <c r="R28" s="40"/>
      <c r="S28" s="40"/>
      <c r="T28" s="40"/>
      <c r="U28" s="40"/>
      <c r="V28" s="40"/>
      <c r="W28" s="40"/>
      <c r="Y28" s="40"/>
      <c r="Z28" s="40"/>
    </row>
    <row r="29" spans="1:26" s="28" customFormat="1" ht="12" hidden="1" customHeight="1">
      <c r="A29" s="183"/>
      <c r="F29" s="41"/>
      <c r="G29" s="42"/>
      <c r="H29" s="27"/>
      <c r="I29" s="32"/>
      <c r="J29" s="40"/>
      <c r="K29" s="40"/>
      <c r="L29" s="40"/>
      <c r="M29" s="40"/>
      <c r="N29" s="40"/>
      <c r="O29" s="40"/>
      <c r="P29" s="32"/>
      <c r="Q29" s="32"/>
      <c r="R29" s="40"/>
      <c r="S29" s="40"/>
      <c r="T29" s="40"/>
      <c r="U29" s="40"/>
      <c r="V29" s="40"/>
      <c r="W29" s="40"/>
      <c r="Y29" s="40"/>
      <c r="Z29" s="40"/>
    </row>
    <row r="30" spans="1:26" ht="12" hidden="1" customHeight="1">
      <c r="F30" s="41"/>
      <c r="G30" s="42"/>
      <c r="J30" s="40"/>
      <c r="K30" s="40"/>
      <c r="L30" s="40"/>
      <c r="M30" s="40"/>
      <c r="N30" s="40"/>
      <c r="O30" s="40"/>
      <c r="R30" s="40"/>
      <c r="S30" s="40"/>
      <c r="T30" s="40"/>
      <c r="U30" s="40"/>
      <c r="V30" s="40"/>
      <c r="W30" s="40"/>
      <c r="Y30" s="40"/>
      <c r="Z30" s="40"/>
    </row>
    <row r="31" spans="1:26" ht="12" hidden="1" customHeight="1">
      <c r="F31" s="41"/>
      <c r="G31" s="42"/>
      <c r="R31" s="40"/>
      <c r="S31" s="40"/>
      <c r="T31" s="40"/>
      <c r="U31" s="40"/>
      <c r="V31" s="40"/>
      <c r="W31" s="40"/>
    </row>
    <row r="32" spans="1:26" ht="12" hidden="1" customHeight="1">
      <c r="F32" s="41"/>
      <c r="G32" s="42"/>
    </row>
    <row r="33" spans="6:7" ht="12" hidden="1" customHeight="1">
      <c r="F33" s="41"/>
      <c r="G33" s="42"/>
    </row>
    <row r="34" spans="6:7" ht="12" hidden="1" customHeight="1">
      <c r="F34" s="41"/>
      <c r="G34" s="42"/>
    </row>
    <row r="35" spans="6:7" ht="12" hidden="1" customHeight="1">
      <c r="F35" s="43"/>
      <c r="G35" s="42"/>
    </row>
    <row r="36" spans="6:7" ht="12" hidden="1" customHeight="1">
      <c r="F36" s="43"/>
      <c r="G36" s="42"/>
    </row>
    <row r="37" spans="6:7" ht="12" hidden="1" customHeight="1">
      <c r="F37" s="43"/>
      <c r="G37" s="42"/>
    </row>
    <row r="38" spans="6:7" ht="12" hidden="1" customHeight="1">
      <c r="F38" s="41"/>
      <c r="G38" s="42"/>
    </row>
    <row r="39" spans="6:7" ht="12" hidden="1" customHeight="1">
      <c r="F39" s="41"/>
      <c r="G39" s="42"/>
    </row>
    <row r="40" spans="6:7" ht="12" hidden="1" customHeight="1">
      <c r="F40" s="41"/>
      <c r="G40" s="42"/>
    </row>
    <row r="41" spans="6:7" ht="12" hidden="1" customHeight="1">
      <c r="F41" s="41"/>
      <c r="G41" s="42"/>
    </row>
    <row r="42" spans="6:7" ht="12" hidden="1" customHeight="1">
      <c r="F42" s="41"/>
      <c r="G42" s="42"/>
    </row>
    <row r="43" spans="6:7" ht="12" hidden="1" customHeight="1">
      <c r="F43" s="41"/>
      <c r="G43" s="42"/>
    </row>
    <row r="44" spans="6:7" ht="12" hidden="1" customHeight="1">
      <c r="F44" s="41"/>
      <c r="G44" s="42"/>
    </row>
    <row r="45" spans="6:7" ht="12" customHeight="1"/>
  </sheetData>
  <sortState xmlns:xlrd2="http://schemas.microsoft.com/office/spreadsheetml/2017/richdata2" ref="F4:I44">
    <sortCondition ref="F4:F44"/>
  </sortState>
  <mergeCells count="2">
    <mergeCell ref="H1:I1"/>
    <mergeCell ref="H3:I3"/>
  </mergeCells>
  <hyperlinks>
    <hyperlink ref="H1" location="Contents!A1" display="Contents page" xr:uid="{A2F38E6F-0C01-D043-A884-FBDFF61E3039}"/>
    <hyperlink ref="A1" location="'Figure 8'!A1" display="Figure 8" xr:uid="{76BC8AEC-1F0D-4152-B1FB-A67C3F58B33F}"/>
    <hyperlink ref="H3" location="Contents!A1" display="Contents page" xr:uid="{090EE760-0F9B-914C-A65E-2FE07FA83564}"/>
    <hyperlink ref="H3:I3" location="'Figure 8'!A1" display="Figure 7" xr:uid="{CDF843F3-14D3-4142-AC0B-A52371769EB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zoomScale="125" zoomScaleNormal="125" workbookViewId="0">
      <selection activeCell="H3" sqref="H3"/>
    </sheetView>
  </sheetViews>
  <sheetFormatPr defaultColWidth="0" defaultRowHeight="30" customHeight="1" zeroHeight="1"/>
  <cols>
    <col min="1" max="9" width="16" style="5" customWidth="1"/>
    <col min="10" max="11" width="0" style="5" hidden="1" customWidth="1"/>
    <col min="12" max="16384" width="11" style="218" hidden="1"/>
  </cols>
  <sheetData>
    <row r="1" spans="1:8" ht="30" customHeight="1">
      <c r="A1" s="17" t="s">
        <v>80</v>
      </c>
      <c r="H1" s="33" t="s">
        <v>69</v>
      </c>
    </row>
    <row r="2" spans="1:8" ht="30" customHeight="1">
      <c r="H2" s="94"/>
    </row>
    <row r="3" spans="1:8" ht="30" customHeight="1">
      <c r="H3" s="33" t="s">
        <v>81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0200-000000000000}"/>
    <hyperlink ref="H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S104"/>
  <sheetViews>
    <sheetView zoomScale="125" zoomScaleNormal="125" workbookViewId="0"/>
  </sheetViews>
  <sheetFormatPr defaultColWidth="0" defaultRowHeight="18" customHeight="1" zeroHeight="1"/>
  <cols>
    <col min="1" max="1" width="32" style="5" customWidth="1"/>
    <col min="2" max="7" width="16" style="5" customWidth="1"/>
    <col min="8" max="19" width="0" style="5" hidden="1" customWidth="1"/>
    <col min="20" max="16384" width="16" style="5" hidden="1"/>
  </cols>
  <sheetData>
    <row r="1" spans="1:6" ht="30" customHeight="1">
      <c r="A1" s="17" t="s">
        <v>82</v>
      </c>
      <c r="F1" s="33" t="s">
        <v>69</v>
      </c>
    </row>
    <row r="2" spans="1:6" ht="18" customHeight="1"/>
    <row r="3" spans="1:6" s="139" customFormat="1" ht="36" customHeight="1">
      <c r="A3" s="139" t="s">
        <v>83</v>
      </c>
      <c r="B3" s="141" t="s">
        <v>71</v>
      </c>
      <c r="C3" s="140" t="s">
        <v>84</v>
      </c>
      <c r="D3" s="140" t="s">
        <v>85</v>
      </c>
    </row>
    <row r="4" spans="1:6" s="17" customFormat="1" ht="18" customHeight="1">
      <c r="A4" s="17" t="s">
        <v>86</v>
      </c>
      <c r="B4" s="127"/>
      <c r="C4" s="86"/>
      <c r="D4" s="86"/>
    </row>
    <row r="5" spans="1:6" ht="18" customHeight="1">
      <c r="A5" s="5" t="s">
        <v>87</v>
      </c>
      <c r="B5" s="124">
        <v>640</v>
      </c>
      <c r="C5" s="108">
        <v>-4.4776119402985093E-2</v>
      </c>
      <c r="D5" s="108">
        <v>3.2258064516129004E-2</v>
      </c>
      <c r="E5" s="108"/>
    </row>
    <row r="6" spans="1:6" ht="18" customHeight="1">
      <c r="A6" s="5" t="s">
        <v>88</v>
      </c>
      <c r="B6" s="124">
        <v>650</v>
      </c>
      <c r="C6" s="108">
        <v>1.5625E-2</v>
      </c>
      <c r="D6" s="108">
        <v>4.0000000000000036E-2</v>
      </c>
      <c r="E6" s="108"/>
    </row>
    <row r="7" spans="1:6" ht="18" customHeight="1">
      <c r="A7" s="5" t="s">
        <v>89</v>
      </c>
      <c r="B7" s="124">
        <v>650</v>
      </c>
      <c r="C7" s="108">
        <v>0</v>
      </c>
      <c r="D7" s="108">
        <v>6.5573770491803351E-2</v>
      </c>
      <c r="E7" s="108"/>
    </row>
    <row r="8" spans="1:6" ht="18" customHeight="1">
      <c r="A8" s="5" t="s">
        <v>90</v>
      </c>
      <c r="B8" s="124">
        <v>500</v>
      </c>
      <c r="C8" s="108">
        <v>0</v>
      </c>
      <c r="D8" s="108">
        <v>0</v>
      </c>
      <c r="E8" s="108"/>
    </row>
    <row r="9" spans="1:6" ht="18" customHeight="1">
      <c r="A9" s="5" t="s">
        <v>91</v>
      </c>
      <c r="B9" s="124">
        <v>540</v>
      </c>
      <c r="C9" s="108">
        <v>-1.8181818181818188E-2</v>
      </c>
      <c r="D9" s="108">
        <v>1.8867924528301883E-2</v>
      </c>
      <c r="E9" s="108"/>
    </row>
    <row r="10" spans="1:6" ht="18" customHeight="1">
      <c r="A10" s="5" t="s">
        <v>92</v>
      </c>
      <c r="B10" s="124">
        <v>550</v>
      </c>
      <c r="C10" s="108">
        <v>0</v>
      </c>
      <c r="D10" s="108">
        <v>3.7735849056603765E-2</v>
      </c>
      <c r="E10" s="108"/>
    </row>
    <row r="11" spans="1:6" ht="18" customHeight="1">
      <c r="A11" s="5" t="s">
        <v>93</v>
      </c>
      <c r="B11" s="124">
        <v>600</v>
      </c>
      <c r="C11" s="108">
        <v>3.4482758620689724E-2</v>
      </c>
      <c r="D11" s="108">
        <v>7.1428571428571397E-2</v>
      </c>
      <c r="E11" s="108"/>
    </row>
    <row r="12" spans="1:6" ht="18" customHeight="1">
      <c r="A12" s="5" t="s">
        <v>94</v>
      </c>
      <c r="B12" s="124">
        <v>565</v>
      </c>
      <c r="C12" s="108">
        <v>8.9285714285713969E-3</v>
      </c>
      <c r="D12" s="108">
        <v>2.7272727272727337E-2</v>
      </c>
      <c r="E12" s="108"/>
    </row>
    <row r="13" spans="1:6" ht="18" customHeight="1">
      <c r="A13" s="5" t="s">
        <v>95</v>
      </c>
      <c r="B13" s="124">
        <v>575</v>
      </c>
      <c r="C13" s="108">
        <v>8.7719298245614308E-3</v>
      </c>
      <c r="D13" s="108">
        <v>4.5454545454545414E-2</v>
      </c>
      <c r="E13" s="108"/>
    </row>
    <row r="14" spans="1:6" ht="18" customHeight="1">
      <c r="A14" s="17" t="s">
        <v>75</v>
      </c>
      <c r="B14" s="124"/>
      <c r="D14" s="108"/>
      <c r="E14" s="108"/>
    </row>
    <row r="15" spans="1:6" ht="18" customHeight="1">
      <c r="A15" s="5" t="s">
        <v>96</v>
      </c>
      <c r="B15" s="124">
        <v>500</v>
      </c>
      <c r="C15" s="108">
        <v>0</v>
      </c>
      <c r="D15" s="108">
        <v>4.1666666666666741E-2</v>
      </c>
      <c r="E15" s="108"/>
    </row>
    <row r="16" spans="1:6" ht="18" customHeight="1">
      <c r="A16" s="5" t="s">
        <v>97</v>
      </c>
      <c r="B16" s="124">
        <v>450</v>
      </c>
      <c r="C16" s="108">
        <v>0</v>
      </c>
      <c r="D16" s="108">
        <v>5.8823529411764719E-2</v>
      </c>
      <c r="E16" s="108"/>
    </row>
    <row r="17" spans="1:17" ht="18" customHeight="1">
      <c r="A17" s="5" t="s">
        <v>98</v>
      </c>
      <c r="B17" s="124">
        <v>470</v>
      </c>
      <c r="C17" s="108">
        <v>2.1739130434782705E-2</v>
      </c>
      <c r="D17" s="108">
        <v>4.4444444444444509E-2</v>
      </c>
      <c r="E17" s="108"/>
    </row>
    <row r="18" spans="1:17" ht="18" customHeight="1">
      <c r="A18" s="5" t="s">
        <v>99</v>
      </c>
      <c r="B18" s="124">
        <v>475</v>
      </c>
      <c r="C18" s="108">
        <v>1.0638297872340496E-2</v>
      </c>
      <c r="D18" s="108">
        <v>5.555555555555558E-2</v>
      </c>
      <c r="E18" s="108"/>
    </row>
    <row r="19" spans="1:17" ht="18" customHeight="1">
      <c r="A19" s="5" t="s">
        <v>100</v>
      </c>
      <c r="B19" s="124">
        <v>420</v>
      </c>
      <c r="C19" s="108">
        <v>0</v>
      </c>
      <c r="D19" s="108">
        <v>0</v>
      </c>
    </row>
    <row r="20" spans="1:17" ht="18" customHeight="1">
      <c r="D20" s="128"/>
    </row>
    <row r="21" spans="1:17" ht="18" customHeight="1"/>
    <row r="23" spans="1:17" ht="18" hidden="1" customHeight="1">
      <c r="I23" s="71"/>
      <c r="J23" s="71"/>
      <c r="Q23" s="71"/>
    </row>
    <row r="24" spans="1:17" ht="18" hidden="1" customHeight="1">
      <c r="I24" s="71"/>
      <c r="J24" s="71"/>
      <c r="Q24" s="71"/>
    </row>
    <row r="25" spans="1:17" ht="18" hidden="1" customHeight="1">
      <c r="I25" s="71"/>
      <c r="J25" s="71"/>
      <c r="Q25" s="71"/>
    </row>
    <row r="26" spans="1:17" ht="18" hidden="1" customHeight="1">
      <c r="I26" s="71"/>
      <c r="J26" s="71"/>
      <c r="Q26" s="71"/>
    </row>
    <row r="27" spans="1:17" ht="18" hidden="1" customHeight="1">
      <c r="I27" s="71"/>
      <c r="J27" s="71"/>
      <c r="Q27" s="71"/>
    </row>
    <row r="28" spans="1:17" ht="18" hidden="1" customHeight="1">
      <c r="I28" s="71"/>
      <c r="J28" s="71"/>
      <c r="Q28" s="71"/>
    </row>
    <row r="29" spans="1:17" ht="18" hidden="1" customHeight="1">
      <c r="I29" s="71"/>
      <c r="J29" s="71"/>
      <c r="Q29" s="71"/>
    </row>
    <row r="30" spans="1:17" ht="18" hidden="1" customHeight="1">
      <c r="I30" s="71"/>
      <c r="J30" s="71"/>
      <c r="Q30" s="71"/>
    </row>
    <row r="31" spans="1:17" ht="18" hidden="1" customHeight="1">
      <c r="I31" s="71"/>
      <c r="J31" s="71"/>
      <c r="Q31" s="71"/>
    </row>
    <row r="32" spans="1:17" ht="18" hidden="1" customHeight="1">
      <c r="I32" s="71"/>
      <c r="J32" s="71"/>
      <c r="Q32" s="71"/>
    </row>
    <row r="33" spans="9:17" ht="18" hidden="1" customHeight="1">
      <c r="I33" s="71"/>
      <c r="J33" s="71"/>
      <c r="Q33" s="71"/>
    </row>
    <row r="34" spans="9:17" ht="18" hidden="1" customHeight="1">
      <c r="I34" s="71"/>
      <c r="J34" s="71"/>
      <c r="Q34" s="71"/>
    </row>
    <row r="35" spans="9:17" ht="18" hidden="1" customHeight="1">
      <c r="I35" s="71"/>
      <c r="J35" s="71"/>
      <c r="Q35" s="71"/>
    </row>
    <row r="36" spans="9:17" ht="18" hidden="1" customHeight="1">
      <c r="I36" s="71"/>
      <c r="J36" s="71"/>
      <c r="Q36" s="71"/>
    </row>
    <row r="37" spans="9:17" ht="18" hidden="1" customHeight="1">
      <c r="I37" s="71"/>
      <c r="J37" s="71"/>
      <c r="Q37" s="71"/>
    </row>
    <row r="38" spans="9:17" ht="18" hidden="1" customHeight="1">
      <c r="I38" s="71"/>
      <c r="J38" s="71"/>
      <c r="Q38" s="71"/>
    </row>
    <row r="39" spans="9:17" ht="18" hidden="1" customHeight="1">
      <c r="I39" s="71"/>
      <c r="J39" s="71"/>
      <c r="Q39" s="71"/>
    </row>
    <row r="40" spans="9:17" ht="18" hidden="1" customHeight="1">
      <c r="I40" s="71"/>
      <c r="J40" s="71"/>
      <c r="Q40" s="71"/>
    </row>
    <row r="41" spans="9:17" ht="18" hidden="1" customHeight="1">
      <c r="I41" s="71"/>
      <c r="J41" s="71"/>
      <c r="Q41" s="71"/>
    </row>
    <row r="42" spans="9:17" ht="18" hidden="1" customHeight="1">
      <c r="I42" s="71"/>
      <c r="J42" s="71"/>
      <c r="Q42" s="71"/>
    </row>
    <row r="43" spans="9:17" ht="18" hidden="1" customHeight="1">
      <c r="I43" s="71"/>
      <c r="J43" s="71"/>
      <c r="Q43" s="71"/>
    </row>
    <row r="44" spans="9:17" ht="18" hidden="1" customHeight="1">
      <c r="I44" s="71"/>
      <c r="J44" s="71"/>
      <c r="Q44" s="71"/>
    </row>
    <row r="45" spans="9:17" ht="18" hidden="1" customHeight="1">
      <c r="I45" s="71"/>
      <c r="J45" s="71"/>
      <c r="Q45" s="71"/>
    </row>
    <row r="46" spans="9:17" ht="18" hidden="1" customHeight="1">
      <c r="I46" s="71"/>
      <c r="J46" s="71"/>
      <c r="Q46" s="71"/>
    </row>
    <row r="47" spans="9:17" ht="18" hidden="1" customHeight="1">
      <c r="I47" s="71"/>
      <c r="J47" s="71"/>
      <c r="Q47" s="71"/>
    </row>
    <row r="48" spans="9:17" ht="18" hidden="1" customHeight="1">
      <c r="I48" s="71"/>
      <c r="J48" s="71"/>
      <c r="Q48" s="71"/>
    </row>
    <row r="49" spans="9:17" ht="18" hidden="1" customHeight="1">
      <c r="I49" s="71"/>
      <c r="J49" s="71"/>
      <c r="Q49" s="71"/>
    </row>
    <row r="50" spans="9:17" ht="18" hidden="1" customHeight="1">
      <c r="I50" s="71"/>
      <c r="J50" s="71"/>
      <c r="Q50" s="71"/>
    </row>
    <row r="51" spans="9:17" ht="18" hidden="1" customHeight="1">
      <c r="I51" s="71"/>
      <c r="J51" s="71"/>
      <c r="Q51" s="71"/>
    </row>
    <row r="52" spans="9:17" ht="18" hidden="1" customHeight="1">
      <c r="I52" s="71"/>
      <c r="J52" s="71"/>
      <c r="Q52" s="71"/>
    </row>
    <row r="53" spans="9:17" ht="18" hidden="1" customHeight="1">
      <c r="I53" s="71"/>
      <c r="J53" s="71"/>
      <c r="Q53" s="71"/>
    </row>
    <row r="54" spans="9:17" ht="18" hidden="1" customHeight="1">
      <c r="I54" s="71"/>
      <c r="J54" s="71"/>
      <c r="Q54" s="71"/>
    </row>
    <row r="55" spans="9:17" ht="18" hidden="1" customHeight="1">
      <c r="I55" s="71"/>
      <c r="J55" s="71"/>
      <c r="Q55" s="71"/>
    </row>
    <row r="56" spans="9:17" ht="18" hidden="1" customHeight="1">
      <c r="I56" s="71"/>
      <c r="J56" s="71"/>
      <c r="Q56" s="71"/>
    </row>
    <row r="57" spans="9:17" ht="18" hidden="1" customHeight="1">
      <c r="I57" s="71"/>
      <c r="J57" s="71"/>
      <c r="Q57" s="71"/>
    </row>
    <row r="58" spans="9:17" ht="18" hidden="1" customHeight="1">
      <c r="I58" s="71"/>
      <c r="J58" s="71"/>
      <c r="Q58" s="71"/>
    </row>
    <row r="59" spans="9:17" ht="18" hidden="1" customHeight="1">
      <c r="I59" s="71"/>
      <c r="J59" s="71"/>
      <c r="Q59" s="71"/>
    </row>
    <row r="60" spans="9:17" ht="18" hidden="1" customHeight="1">
      <c r="I60" s="71"/>
      <c r="J60" s="71"/>
      <c r="Q60" s="71"/>
    </row>
    <row r="61" spans="9:17" ht="18" hidden="1" customHeight="1">
      <c r="I61" s="71"/>
      <c r="J61" s="71"/>
      <c r="Q61" s="71"/>
    </row>
    <row r="62" spans="9:17" ht="18" hidden="1" customHeight="1">
      <c r="I62" s="71"/>
      <c r="J62" s="71"/>
      <c r="Q62" s="71"/>
    </row>
    <row r="63" spans="9:17" ht="18" hidden="1" customHeight="1">
      <c r="I63" s="71"/>
      <c r="J63" s="71"/>
      <c r="Q63" s="71"/>
    </row>
    <row r="64" spans="9:17" ht="18" hidden="1" customHeight="1">
      <c r="I64" s="71"/>
      <c r="J64" s="71"/>
      <c r="Q64" s="71"/>
    </row>
    <row r="65" spans="9:17" ht="18" hidden="1" customHeight="1">
      <c r="I65" s="71"/>
      <c r="J65" s="71"/>
      <c r="Q65" s="71"/>
    </row>
    <row r="66" spans="9:17" ht="18" hidden="1" customHeight="1">
      <c r="I66" s="71"/>
      <c r="J66" s="71"/>
      <c r="Q66" s="71"/>
    </row>
    <row r="67" spans="9:17" ht="18" hidden="1" customHeight="1">
      <c r="I67" s="71"/>
      <c r="J67" s="71"/>
      <c r="Q67" s="71"/>
    </row>
    <row r="68" spans="9:17" ht="18" hidden="1" customHeight="1">
      <c r="I68" s="71"/>
      <c r="J68" s="71"/>
      <c r="Q68" s="71"/>
    </row>
    <row r="69" spans="9:17" ht="18" hidden="1" customHeight="1">
      <c r="I69" s="71"/>
      <c r="J69" s="71"/>
      <c r="Q69" s="71"/>
    </row>
    <row r="70" spans="9:17" ht="18" hidden="1" customHeight="1">
      <c r="I70" s="71"/>
      <c r="J70" s="71"/>
      <c r="Q70" s="71"/>
    </row>
    <row r="71" spans="9:17" ht="18" hidden="1" customHeight="1">
      <c r="I71" s="71"/>
      <c r="J71" s="71"/>
      <c r="Q71" s="71"/>
    </row>
    <row r="72" spans="9:17" ht="18" hidden="1" customHeight="1">
      <c r="I72" s="71"/>
      <c r="J72" s="71"/>
      <c r="Q72" s="71"/>
    </row>
    <row r="73" spans="9:17" ht="18" hidden="1" customHeight="1">
      <c r="I73" s="71"/>
      <c r="J73" s="71"/>
      <c r="Q73" s="71"/>
    </row>
    <row r="74" spans="9:17" ht="18" hidden="1" customHeight="1">
      <c r="I74" s="71"/>
      <c r="J74" s="71"/>
      <c r="Q74" s="71"/>
    </row>
    <row r="75" spans="9:17" ht="18" hidden="1" customHeight="1">
      <c r="I75" s="71"/>
      <c r="J75" s="71"/>
      <c r="Q75" s="71"/>
    </row>
    <row r="76" spans="9:17" ht="18" hidden="1" customHeight="1">
      <c r="I76" s="71"/>
      <c r="J76" s="71"/>
      <c r="Q76" s="71"/>
    </row>
    <row r="77" spans="9:17" ht="18" hidden="1" customHeight="1">
      <c r="I77" s="71"/>
      <c r="J77" s="71"/>
      <c r="Q77" s="71"/>
    </row>
    <row r="78" spans="9:17" ht="18" hidden="1" customHeight="1">
      <c r="I78" s="71"/>
      <c r="J78" s="71"/>
      <c r="Q78" s="71"/>
    </row>
    <row r="79" spans="9:17" ht="18" hidden="1" customHeight="1">
      <c r="I79" s="71"/>
      <c r="J79" s="71"/>
      <c r="Q79" s="71"/>
    </row>
    <row r="80" spans="9:17" ht="18" hidden="1" customHeight="1">
      <c r="I80" s="71"/>
      <c r="J80" s="71"/>
      <c r="Q80" s="71"/>
    </row>
    <row r="81" spans="8:17" ht="18" hidden="1" customHeight="1">
      <c r="H81" s="108"/>
      <c r="I81" s="71"/>
      <c r="J81" s="71"/>
      <c r="Q81" s="71"/>
    </row>
    <row r="82" spans="8:17" ht="18" hidden="1" customHeight="1">
      <c r="H82" s="108"/>
      <c r="I82" s="71"/>
      <c r="J82" s="71"/>
      <c r="Q82" s="71"/>
    </row>
    <row r="83" spans="8:17" ht="18" hidden="1" customHeight="1">
      <c r="H83" s="108"/>
      <c r="I83" s="71"/>
      <c r="J83" s="71"/>
      <c r="Q83" s="71"/>
    </row>
    <row r="84" spans="8:17" ht="18" hidden="1" customHeight="1">
      <c r="H84" s="108"/>
      <c r="I84" s="71"/>
      <c r="J84" s="71"/>
      <c r="Q84" s="71"/>
    </row>
    <row r="85" spans="8:17" ht="18" hidden="1" customHeight="1">
      <c r="H85" s="108"/>
      <c r="I85" s="71"/>
      <c r="J85" s="71"/>
      <c r="Q85" s="71"/>
    </row>
    <row r="86" spans="8:17" ht="18" hidden="1" customHeight="1">
      <c r="H86" s="108"/>
      <c r="I86" s="71"/>
      <c r="J86" s="71"/>
      <c r="Q86" s="71"/>
    </row>
    <row r="87" spans="8:17" ht="18" hidden="1" customHeight="1">
      <c r="H87" s="108"/>
      <c r="I87" s="71"/>
      <c r="J87" s="71"/>
      <c r="Q87" s="71"/>
    </row>
    <row r="88" spans="8:17" ht="18" hidden="1" customHeight="1">
      <c r="H88" s="108"/>
      <c r="I88" s="71"/>
      <c r="J88" s="71"/>
      <c r="Q88" s="71"/>
    </row>
    <row r="89" spans="8:17" ht="18" hidden="1" customHeight="1">
      <c r="H89" s="108"/>
      <c r="I89" s="71"/>
      <c r="J89" s="71"/>
      <c r="Q89" s="71"/>
    </row>
    <row r="90" spans="8:17" ht="18" hidden="1" customHeight="1">
      <c r="H90" s="108"/>
      <c r="I90" s="71"/>
      <c r="J90" s="71"/>
      <c r="Q90" s="71"/>
    </row>
    <row r="91" spans="8:17" ht="18" hidden="1" customHeight="1">
      <c r="H91" s="108"/>
      <c r="I91" s="71"/>
      <c r="J91" s="71"/>
      <c r="Q91" s="71"/>
    </row>
    <row r="92" spans="8:17" ht="18" hidden="1" customHeight="1">
      <c r="H92" s="108"/>
      <c r="I92" s="71"/>
      <c r="J92" s="71"/>
      <c r="Q92" s="71"/>
    </row>
    <row r="93" spans="8:17" ht="18" hidden="1" customHeight="1">
      <c r="H93" s="108"/>
      <c r="I93" s="71"/>
      <c r="J93" s="71"/>
      <c r="Q93" s="71"/>
    </row>
    <row r="94" spans="8:17" ht="18" hidden="1" customHeight="1">
      <c r="H94" s="108"/>
      <c r="I94" s="71"/>
      <c r="J94" s="71"/>
      <c r="Q94" s="71"/>
    </row>
    <row r="95" spans="8:17" ht="18" hidden="1" customHeight="1">
      <c r="I95" s="71"/>
      <c r="J95" s="71"/>
      <c r="K95" s="71"/>
      <c r="L95" s="71"/>
      <c r="M95" s="71"/>
      <c r="N95" s="71"/>
      <c r="O95" s="71"/>
      <c r="P95" s="71"/>
      <c r="Q95" s="71"/>
    </row>
    <row r="96" spans="8:17" ht="18" hidden="1" customHeight="1">
      <c r="I96" s="71"/>
      <c r="J96" s="71"/>
      <c r="K96" s="71"/>
      <c r="L96" s="71"/>
      <c r="M96" s="71"/>
      <c r="N96" s="71"/>
      <c r="O96" s="71"/>
      <c r="P96" s="71"/>
      <c r="Q96" s="71"/>
    </row>
    <row r="97" spans="9:17" ht="18" hidden="1" customHeight="1">
      <c r="I97" s="71"/>
      <c r="J97" s="71"/>
      <c r="K97" s="71"/>
      <c r="L97" s="71"/>
      <c r="M97" s="71"/>
      <c r="N97" s="71"/>
      <c r="O97" s="71"/>
      <c r="P97" s="71"/>
      <c r="Q97" s="71"/>
    </row>
    <row r="98" spans="9:17" ht="18" hidden="1" customHeight="1">
      <c r="I98" s="71"/>
      <c r="J98" s="71"/>
      <c r="K98" s="71"/>
      <c r="L98" s="71"/>
      <c r="M98" s="71"/>
      <c r="N98" s="71"/>
      <c r="O98" s="71"/>
      <c r="P98" s="71"/>
      <c r="Q98" s="71"/>
    </row>
    <row r="99" spans="9:17" ht="18" hidden="1" customHeight="1">
      <c r="I99" s="71"/>
      <c r="J99" s="71"/>
      <c r="K99" s="71"/>
      <c r="L99" s="71"/>
      <c r="M99" s="71"/>
      <c r="N99" s="71"/>
      <c r="O99" s="71"/>
      <c r="P99" s="71"/>
      <c r="Q99" s="71"/>
    </row>
    <row r="100" spans="9:17" ht="18" hidden="1" customHeight="1">
      <c r="I100" s="71"/>
      <c r="J100" s="71"/>
      <c r="K100" s="71"/>
      <c r="L100" s="71"/>
      <c r="M100" s="71"/>
      <c r="N100" s="71"/>
      <c r="O100" s="71"/>
      <c r="P100" s="71"/>
      <c r="Q100" s="71"/>
    </row>
    <row r="101" spans="9:17" ht="18" hidden="1" customHeight="1"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9:17" ht="18" hidden="1" customHeight="1">
      <c r="I102" s="71"/>
      <c r="J102" s="71"/>
      <c r="K102" s="71"/>
      <c r="L102" s="71"/>
      <c r="M102" s="71"/>
      <c r="N102" s="71"/>
      <c r="O102" s="71"/>
      <c r="P102" s="71"/>
      <c r="Q102" s="71"/>
    </row>
    <row r="103" spans="9:17" ht="18" hidden="1" customHeight="1">
      <c r="I103" s="71"/>
      <c r="J103" s="71"/>
      <c r="K103" s="71"/>
      <c r="L103" s="71"/>
      <c r="M103" s="71"/>
      <c r="N103" s="71"/>
      <c r="O103" s="71"/>
      <c r="P103" s="71"/>
      <c r="Q103" s="71"/>
    </row>
    <row r="104" spans="9:17" ht="18" hidden="1" customHeight="1">
      <c r="I104" s="71"/>
      <c r="J104" s="71"/>
      <c r="K104" s="71"/>
      <c r="L104" s="71"/>
      <c r="M104" s="71"/>
      <c r="N104" s="71"/>
      <c r="O104" s="71"/>
      <c r="P104" s="71"/>
      <c r="Q104" s="71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38"/>
  <sheetViews>
    <sheetView zoomScale="125" zoomScaleNormal="125" workbookViewId="0"/>
  </sheetViews>
  <sheetFormatPr defaultColWidth="0" defaultRowHeight="18" customHeight="1" zeroHeight="1"/>
  <cols>
    <col min="1" max="1" width="31" style="5" customWidth="1"/>
    <col min="2" max="7" width="16" style="5" customWidth="1"/>
    <col min="8" max="19" width="0" style="5" hidden="1" customWidth="1"/>
    <col min="20" max="16384" width="16" style="5" hidden="1"/>
  </cols>
  <sheetData>
    <row r="1" spans="1:7" ht="30" customHeight="1">
      <c r="A1" s="17" t="s">
        <v>101</v>
      </c>
      <c r="F1" s="33" t="s">
        <v>69</v>
      </c>
    </row>
    <row r="2" spans="1:7" ht="18" customHeight="1"/>
    <row r="3" spans="1:7" ht="36" customHeight="1">
      <c r="A3" s="17" t="s">
        <v>102</v>
      </c>
      <c r="B3" s="141" t="s">
        <v>71</v>
      </c>
      <c r="C3" s="140" t="s">
        <v>72</v>
      </c>
      <c r="D3" s="140" t="s">
        <v>73</v>
      </c>
    </row>
    <row r="4" spans="1:7" ht="18" customHeight="1">
      <c r="A4" s="17" t="s">
        <v>86</v>
      </c>
      <c r="B4" s="124"/>
      <c r="C4" s="125"/>
      <c r="D4" s="125"/>
    </row>
    <row r="5" spans="1:7" ht="18" customHeight="1">
      <c r="A5" s="5" t="s">
        <v>103</v>
      </c>
      <c r="B5" s="124">
        <v>495</v>
      </c>
      <c r="C5" s="108">
        <v>-1.8950930626057461E-2</v>
      </c>
      <c r="D5" s="108">
        <v>3.1672597864768726E-2</v>
      </c>
      <c r="E5" s="108"/>
      <c r="F5" s="108"/>
      <c r="G5" s="108"/>
    </row>
    <row r="6" spans="1:7" ht="18" customHeight="1">
      <c r="A6" s="5" t="s">
        <v>104</v>
      </c>
      <c r="B6" s="124">
        <v>600</v>
      </c>
      <c r="C6" s="108">
        <v>-5.68990042674411E-4</v>
      </c>
      <c r="D6" s="108">
        <v>3.2021151586368868E-2</v>
      </c>
      <c r="E6" s="108"/>
      <c r="F6" s="108"/>
      <c r="G6" s="108"/>
    </row>
    <row r="7" spans="1:7" ht="18" customHeight="1">
      <c r="A7" s="5" t="s">
        <v>105</v>
      </c>
      <c r="B7" s="124">
        <v>665</v>
      </c>
      <c r="C7" s="108">
        <v>-6.526468455402501E-3</v>
      </c>
      <c r="D7" s="108">
        <v>2.111801242236E-2</v>
      </c>
      <c r="E7" s="108"/>
      <c r="F7" s="108"/>
      <c r="G7" s="108"/>
    </row>
    <row r="8" spans="1:7" ht="18" customHeight="1">
      <c r="A8" s="5" t="s">
        <v>106</v>
      </c>
      <c r="B8" s="124">
        <v>550</v>
      </c>
      <c r="C8" s="108">
        <v>3.0172413793103425E-2</v>
      </c>
      <c r="D8" s="108">
        <v>3.6127167630057855E-2</v>
      </c>
      <c r="E8" s="108"/>
      <c r="F8" s="108"/>
      <c r="G8" s="108"/>
    </row>
    <row r="9" spans="1:7" ht="18" customHeight="1">
      <c r="A9" s="5" t="s">
        <v>107</v>
      </c>
      <c r="B9" s="124">
        <v>550</v>
      </c>
      <c r="C9" s="108">
        <v>0</v>
      </c>
      <c r="D9" s="108">
        <v>1.9886363636363535E-2</v>
      </c>
      <c r="E9" s="108"/>
      <c r="F9" s="108"/>
      <c r="G9" s="108"/>
    </row>
    <row r="10" spans="1:7" ht="18" customHeight="1">
      <c r="A10" s="5" t="s">
        <v>108</v>
      </c>
      <c r="B10" s="124">
        <v>590</v>
      </c>
      <c r="C10" s="108">
        <v>-9.0800477897251541E-3</v>
      </c>
      <c r="D10" s="108">
        <v>1.6421568627450922E-2</v>
      </c>
      <c r="E10" s="108"/>
      <c r="F10" s="108"/>
      <c r="G10" s="108"/>
    </row>
    <row r="11" spans="1:7" ht="18" customHeight="1">
      <c r="A11" s="17" t="s">
        <v>75</v>
      </c>
      <c r="B11" s="124"/>
      <c r="C11" s="108"/>
      <c r="D11" s="108"/>
      <c r="E11" s="108"/>
      <c r="F11" s="108"/>
      <c r="G11" s="108"/>
    </row>
    <row r="12" spans="1:7" ht="18" customHeight="1">
      <c r="A12" s="5" t="s">
        <v>103</v>
      </c>
      <c r="B12" s="124">
        <v>300</v>
      </c>
      <c r="C12" s="108">
        <v>1.5463917525773141E-2</v>
      </c>
      <c r="D12" s="108">
        <v>9.8513011152416396E-2</v>
      </c>
      <c r="E12" s="108"/>
      <c r="F12" s="108"/>
      <c r="G12" s="108"/>
    </row>
    <row r="13" spans="1:7" ht="18" customHeight="1">
      <c r="A13" s="5" t="s">
        <v>104</v>
      </c>
      <c r="B13" s="124">
        <v>380</v>
      </c>
      <c r="C13" s="108">
        <v>0</v>
      </c>
      <c r="D13" s="108">
        <v>5.5172413793103336E-2</v>
      </c>
      <c r="E13" s="108"/>
      <c r="F13" s="108"/>
      <c r="G13" s="108"/>
    </row>
    <row r="14" spans="1:7" ht="18" customHeight="1">
      <c r="A14" s="5" t="s">
        <v>105</v>
      </c>
      <c r="B14" s="124">
        <v>460</v>
      </c>
      <c r="C14" s="108">
        <v>6.6371681415928752E-3</v>
      </c>
      <c r="D14" s="108">
        <v>3.1161473087818692E-2</v>
      </c>
      <c r="E14" s="108"/>
      <c r="F14" s="108"/>
      <c r="G14" s="108"/>
    </row>
    <row r="15" spans="1:7" ht="18" customHeight="1">
      <c r="A15" s="5" t="s">
        <v>106</v>
      </c>
      <c r="B15" s="124">
        <v>400</v>
      </c>
      <c r="C15" s="108">
        <v>-5.6998100063332391E-3</v>
      </c>
      <c r="D15" s="108">
        <v>3.9735099337748103E-2</v>
      </c>
      <c r="E15" s="108"/>
      <c r="F15" s="108"/>
      <c r="G15" s="108"/>
    </row>
    <row r="16" spans="1:7" ht="18" customHeight="1">
      <c r="A16" s="5" t="s">
        <v>107</v>
      </c>
      <c r="B16" s="124">
        <v>470</v>
      </c>
      <c r="C16" s="108">
        <v>0</v>
      </c>
      <c r="D16" s="108">
        <v>4.5454545454545414E-2</v>
      </c>
      <c r="E16" s="108"/>
      <c r="F16" s="108"/>
      <c r="G16" s="108"/>
    </row>
    <row r="17" spans="1:19" ht="18" customHeight="1">
      <c r="A17" s="5" t="s">
        <v>108</v>
      </c>
      <c r="B17" s="124">
        <v>550</v>
      </c>
      <c r="C17" s="108">
        <v>4.5871559633026138E-3</v>
      </c>
      <c r="D17" s="108">
        <v>5.2378664103795991E-2</v>
      </c>
      <c r="E17" s="108"/>
      <c r="F17" s="108"/>
      <c r="G17" s="108"/>
    </row>
    <row r="18" spans="1:19" ht="18" customHeight="1">
      <c r="A18" s="155" t="s">
        <v>109</v>
      </c>
      <c r="G18" s="108"/>
    </row>
    <row r="19" spans="1:19" ht="18" customHeight="1"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18" customHeight="1"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18" hidden="1" customHeight="1">
      <c r="Q21" s="71"/>
      <c r="R21" s="71"/>
      <c r="S21" s="71"/>
    </row>
    <row r="22" spans="1:19" ht="18" hidden="1" customHeight="1">
      <c r="Q22" s="71"/>
      <c r="S22" s="71"/>
    </row>
    <row r="23" spans="1:19" ht="18" hidden="1" customHeight="1">
      <c r="Q23" s="126"/>
      <c r="R23" s="71"/>
      <c r="S23" s="71"/>
    </row>
    <row r="24" spans="1:19" ht="18" hidden="1" customHeight="1">
      <c r="Q24" s="126"/>
      <c r="R24" s="71"/>
      <c r="S24" s="71"/>
    </row>
    <row r="25" spans="1:19" ht="18" hidden="1" customHeight="1">
      <c r="Q25" s="126"/>
      <c r="R25" s="71"/>
      <c r="S25" s="71"/>
    </row>
    <row r="26" spans="1:19" ht="18" hidden="1" customHeight="1">
      <c r="Q26" s="126"/>
      <c r="R26" s="71"/>
      <c r="S26" s="71"/>
    </row>
    <row r="27" spans="1:19" ht="18" hidden="1" customHeight="1">
      <c r="Q27" s="126"/>
      <c r="R27" s="71"/>
      <c r="S27" s="71"/>
    </row>
    <row r="28" spans="1:19" ht="18" hidden="1" customHeight="1">
      <c r="Q28" s="126"/>
      <c r="R28" s="71"/>
      <c r="S28" s="71"/>
    </row>
    <row r="29" spans="1:19" ht="18" hidden="1" customHeight="1">
      <c r="Q29" s="126"/>
      <c r="R29" s="71"/>
      <c r="S29" s="71"/>
    </row>
    <row r="30" spans="1:19" ht="18" hidden="1" customHeight="1">
      <c r="Q30" s="126"/>
      <c r="R30" s="71"/>
      <c r="S30" s="71"/>
    </row>
    <row r="31" spans="1:19" ht="18" hidden="1" customHeight="1">
      <c r="Q31" s="126"/>
      <c r="R31" s="71"/>
      <c r="S31" s="71"/>
    </row>
    <row r="32" spans="1:19" ht="18" hidden="1" customHeight="1">
      <c r="Q32" s="126"/>
      <c r="R32" s="71"/>
      <c r="S32" s="71"/>
    </row>
    <row r="33" spans="10:19" ht="18" hidden="1" customHeight="1">
      <c r="Q33" s="126"/>
      <c r="R33" s="71"/>
      <c r="S33" s="71"/>
    </row>
    <row r="34" spans="10:19" ht="18" hidden="1" customHeight="1">
      <c r="Q34" s="126"/>
      <c r="R34" s="71"/>
      <c r="S34" s="71"/>
    </row>
    <row r="35" spans="10:19" ht="18" hidden="1" customHeight="1"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0:19" ht="18" hidden="1" customHeight="1"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0:19" ht="18" hidden="1" customHeight="1"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0:19" ht="18" hidden="1" customHeight="1">
      <c r="J38" s="71"/>
      <c r="K38" s="71"/>
      <c r="L38" s="71"/>
      <c r="M38" s="71"/>
      <c r="N38" s="71"/>
      <c r="O38" s="71"/>
      <c r="P38" s="71"/>
      <c r="Q38" s="71"/>
      <c r="R38" s="71"/>
      <c r="S38" s="71"/>
    </row>
  </sheetData>
  <phoneticPr fontId="0" type="noConversion"/>
  <hyperlinks>
    <hyperlink ref="F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6" width="0" style="5" hidden="1" customWidth="1"/>
    <col min="17" max="16384" width="11" style="5" hidden="1"/>
  </cols>
  <sheetData>
    <row r="1" spans="1:16" ht="30" customHeight="1">
      <c r="A1" s="17" t="s">
        <v>110</v>
      </c>
      <c r="H1" s="33" t="s">
        <v>69</v>
      </c>
    </row>
    <row r="2" spans="1:16" ht="30" customHeight="1"/>
    <row r="3" spans="1:16" ht="30" customHeight="1">
      <c r="B3" s="17"/>
    </row>
    <row r="4" spans="1:16" ht="30" customHeight="1"/>
    <row r="5" spans="1:16" ht="30" customHeight="1"/>
    <row r="6" spans="1:16" ht="30" customHeight="1"/>
    <row r="7" spans="1:16" ht="30" customHeight="1"/>
    <row r="8" spans="1:16" ht="30" customHeight="1">
      <c r="J8" s="123"/>
    </row>
    <row r="9" spans="1:16" ht="30" customHeight="1">
      <c r="L9" s="71"/>
      <c r="M9" s="71"/>
      <c r="N9" s="71"/>
      <c r="O9" s="71"/>
      <c r="P9" s="71"/>
    </row>
    <row r="10" spans="1:16" ht="30" customHeight="1">
      <c r="L10" s="71"/>
      <c r="M10" s="71"/>
      <c r="N10" s="71"/>
      <c r="O10" s="71"/>
      <c r="P10" s="71"/>
    </row>
    <row r="11" spans="1:16" ht="30" customHeight="1">
      <c r="L11" s="71"/>
      <c r="M11" s="71"/>
      <c r="N11" s="71"/>
      <c r="O11" s="71"/>
      <c r="P11" s="71"/>
    </row>
    <row r="12" spans="1:16" ht="30" customHeight="1">
      <c r="L12" s="71"/>
      <c r="M12" s="71"/>
      <c r="N12" s="71"/>
      <c r="O12" s="71"/>
      <c r="P12" s="71"/>
    </row>
    <row r="13" spans="1:16" ht="30" customHeight="1">
      <c r="L13" s="71"/>
      <c r="M13" s="71"/>
      <c r="N13" s="71"/>
      <c r="O13" s="71"/>
      <c r="P13" s="71"/>
    </row>
    <row r="14" spans="1:16" ht="30" customHeight="1"/>
    <row r="15" spans="1:16" ht="30" customHeight="1"/>
    <row r="16" spans="1:16" ht="30" customHeight="1">
      <c r="J16" s="123"/>
    </row>
  </sheetData>
  <hyperlinks>
    <hyperlink ref="H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6" width="0" style="5" hidden="1" customWidth="1"/>
    <col min="17" max="16384" width="11" style="5" hidden="1"/>
  </cols>
  <sheetData>
    <row r="1" spans="1:16" ht="30" customHeight="1">
      <c r="A1" s="17" t="s">
        <v>111</v>
      </c>
      <c r="H1" s="33" t="s">
        <v>69</v>
      </c>
    </row>
    <row r="2" spans="1:16" ht="30" customHeight="1"/>
    <row r="3" spans="1:16" ht="30" customHeight="1">
      <c r="B3" s="17"/>
    </row>
    <row r="4" spans="1:16" ht="30" customHeight="1"/>
    <row r="5" spans="1:16" ht="30" customHeight="1"/>
    <row r="6" spans="1:16" ht="30" customHeight="1">
      <c r="K6" s="123"/>
    </row>
    <row r="7" spans="1:16" ht="30" customHeight="1"/>
    <row r="8" spans="1:16" ht="30" customHeight="1">
      <c r="M8" s="71"/>
      <c r="N8" s="71"/>
      <c r="O8" s="71"/>
      <c r="P8" s="71"/>
    </row>
    <row r="9" spans="1:16" ht="30" customHeight="1">
      <c r="M9" s="71"/>
      <c r="N9" s="71"/>
      <c r="O9" s="71"/>
      <c r="P9" s="71"/>
    </row>
    <row r="10" spans="1:16" ht="30" customHeight="1">
      <c r="M10" s="71"/>
      <c r="N10" s="71"/>
      <c r="O10" s="71"/>
      <c r="P10" s="71"/>
    </row>
    <row r="11" spans="1:16" ht="30" customHeight="1">
      <c r="M11" s="71"/>
      <c r="N11" s="71"/>
      <c r="O11" s="71"/>
      <c r="P11" s="71"/>
    </row>
    <row r="12" spans="1:16" ht="30" customHeight="1"/>
    <row r="13" spans="1:16" ht="30" customHeight="1"/>
    <row r="14" spans="1:16" ht="30" customHeight="1"/>
    <row r="15" spans="1:16" ht="30" customHeight="1"/>
    <row r="16" spans="1:16" ht="30" customHeight="1">
      <c r="N16" s="123"/>
    </row>
  </sheetData>
  <hyperlinks>
    <hyperlink ref="H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3"/>
  <sheetViews>
    <sheetView zoomScale="125" zoomScaleNormal="125" workbookViewId="0"/>
  </sheetViews>
  <sheetFormatPr defaultColWidth="0" defaultRowHeight="18" customHeight="1" zeroHeight="1"/>
  <cols>
    <col min="1" max="1" width="31" style="99" customWidth="1"/>
    <col min="2" max="2" width="16" style="99" customWidth="1"/>
    <col min="3" max="3" width="8.5703125" style="99" customWidth="1"/>
    <col min="4" max="4" width="31" style="99" customWidth="1"/>
    <col min="5" max="5" width="16" style="99" customWidth="1"/>
    <col min="6" max="7" width="16" style="5" customWidth="1"/>
    <col min="8" max="8" width="16" style="99" customWidth="1"/>
    <col min="9" max="24" width="0" style="99" hidden="1" customWidth="1"/>
    <col min="25" max="16384" width="16" style="99" hidden="1"/>
  </cols>
  <sheetData>
    <row r="1" spans="1:21" ht="30" customHeight="1">
      <c r="A1" s="17" t="s">
        <v>112</v>
      </c>
      <c r="G1" s="33" t="s">
        <v>69</v>
      </c>
    </row>
    <row r="2" spans="1:21" ht="18" customHeight="1">
      <c r="A2" s="104"/>
      <c r="B2" s="104"/>
    </row>
    <row r="3" spans="1:21" ht="18" customHeight="1">
      <c r="A3" s="288" t="s">
        <v>113</v>
      </c>
      <c r="B3" s="288"/>
      <c r="D3" s="290" t="s">
        <v>114</v>
      </c>
      <c r="E3" s="29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customHeight="1">
      <c r="A4" s="289" t="s">
        <v>115</v>
      </c>
      <c r="B4" s="289"/>
      <c r="D4" s="289" t="s">
        <v>115</v>
      </c>
      <c r="E4" s="289"/>
      <c r="G4" s="17"/>
      <c r="H4" s="5"/>
      <c r="I4" s="5"/>
      <c r="J4" s="5"/>
      <c r="K4" s="5"/>
      <c r="L4" s="5"/>
      <c r="M4" s="5"/>
      <c r="N4" s="17"/>
      <c r="O4" s="5"/>
      <c r="P4" s="5"/>
      <c r="Q4" s="5"/>
      <c r="R4" s="5"/>
      <c r="S4" s="5"/>
      <c r="T4" s="5"/>
      <c r="U4" s="5"/>
    </row>
    <row r="5" spans="1:21" ht="18" customHeight="1">
      <c r="A5" s="17" t="s">
        <v>86</v>
      </c>
      <c r="B5" s="5"/>
      <c r="D5" s="17" t="s">
        <v>86</v>
      </c>
      <c r="E5" s="5"/>
      <c r="G5" s="17"/>
      <c r="H5" s="5"/>
      <c r="I5" s="5"/>
      <c r="J5" s="5"/>
      <c r="K5" s="5"/>
      <c r="L5" s="5"/>
      <c r="M5" s="5"/>
      <c r="N5" s="17"/>
      <c r="O5" s="5"/>
      <c r="P5" s="5"/>
      <c r="Q5" s="5"/>
      <c r="R5" s="5"/>
      <c r="S5" s="5"/>
      <c r="T5" s="5"/>
      <c r="U5" s="5"/>
    </row>
    <row r="6" spans="1:21" ht="18" customHeight="1">
      <c r="A6" s="5" t="s">
        <v>116</v>
      </c>
      <c r="B6" s="120">
        <v>750</v>
      </c>
      <c r="D6" s="5" t="s">
        <v>117</v>
      </c>
      <c r="E6" s="120">
        <v>360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customHeight="1">
      <c r="A7" s="5" t="s">
        <v>118</v>
      </c>
      <c r="B7" s="120">
        <v>740</v>
      </c>
      <c r="D7" s="5" t="s">
        <v>119</v>
      </c>
      <c r="E7" s="120">
        <v>410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customHeight="1">
      <c r="A8" s="5" t="s">
        <v>120</v>
      </c>
      <c r="B8" s="120">
        <v>730</v>
      </c>
      <c r="D8" s="5" t="s">
        <v>121</v>
      </c>
      <c r="E8" s="120">
        <v>415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customHeight="1">
      <c r="A9" s="5" t="s">
        <v>122</v>
      </c>
      <c r="B9" s="120">
        <v>725</v>
      </c>
      <c r="C9" s="119"/>
      <c r="D9" s="5" t="s">
        <v>123</v>
      </c>
      <c r="E9" s="120">
        <v>420</v>
      </c>
      <c r="F9" s="119"/>
      <c r="G9" s="95"/>
      <c r="H9" s="95"/>
      <c r="I9" s="95"/>
      <c r="J9" s="5"/>
      <c r="K9" s="5"/>
      <c r="L9" s="5"/>
      <c r="M9" s="5"/>
      <c r="N9" s="5"/>
      <c r="O9" s="95"/>
      <c r="P9" s="95"/>
      <c r="Q9" s="5"/>
      <c r="R9" s="5"/>
      <c r="S9" s="5"/>
      <c r="T9" s="5"/>
      <c r="U9" s="5"/>
    </row>
    <row r="10" spans="1:21" ht="18" customHeight="1">
      <c r="A10" s="5" t="s">
        <v>124</v>
      </c>
      <c r="B10" s="120">
        <v>720</v>
      </c>
      <c r="D10" s="5" t="s">
        <v>125</v>
      </c>
      <c r="E10" s="120">
        <v>430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customHeight="1">
      <c r="A11" s="5" t="s">
        <v>126</v>
      </c>
      <c r="B11" s="120">
        <v>700</v>
      </c>
      <c r="D11" s="5" t="s">
        <v>127</v>
      </c>
      <c r="E11" s="120">
        <v>430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customHeight="1">
      <c r="A12" s="5" t="s">
        <v>128</v>
      </c>
      <c r="B12" s="120">
        <v>695</v>
      </c>
      <c r="D12" s="5" t="s">
        <v>129</v>
      </c>
      <c r="E12" s="120">
        <v>440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customHeight="1">
      <c r="A13" s="5"/>
      <c r="B13" s="120"/>
      <c r="D13" s="5"/>
      <c r="E13" s="12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customHeight="1">
      <c r="A14" s="5"/>
      <c r="B14" s="120"/>
      <c r="D14" s="5"/>
      <c r="E14" s="12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customHeight="1">
      <c r="A15" s="17" t="s">
        <v>75</v>
      </c>
      <c r="B15" s="5"/>
      <c r="D15" s="17" t="s">
        <v>75</v>
      </c>
      <c r="E15" s="12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5" t="s">
        <v>130</v>
      </c>
      <c r="B16" s="120">
        <v>500</v>
      </c>
      <c r="D16" s="5" t="s">
        <v>131</v>
      </c>
      <c r="E16" s="120">
        <v>300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customHeight="1">
      <c r="A17" s="5" t="s">
        <v>132</v>
      </c>
      <c r="B17" s="120">
        <v>470</v>
      </c>
      <c r="D17" s="5" t="s">
        <v>133</v>
      </c>
      <c r="E17" s="120">
        <v>305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customHeight="1">
      <c r="A18" s="5" t="s">
        <v>134</v>
      </c>
      <c r="B18" s="120">
        <v>463</v>
      </c>
      <c r="D18" s="5" t="s">
        <v>135</v>
      </c>
      <c r="E18" s="120">
        <v>305</v>
      </c>
    </row>
    <row r="19" spans="1:21" ht="18" customHeight="1">
      <c r="A19" s="5" t="s">
        <v>136</v>
      </c>
      <c r="B19" s="120">
        <v>430</v>
      </c>
      <c r="D19" s="5" t="s">
        <v>137</v>
      </c>
      <c r="E19" s="120">
        <v>310</v>
      </c>
    </row>
    <row r="20" spans="1:21" ht="18" customHeight="1">
      <c r="A20" s="5" t="s">
        <v>138</v>
      </c>
      <c r="B20" s="120">
        <v>430</v>
      </c>
      <c r="D20" s="5" t="s">
        <v>139</v>
      </c>
      <c r="E20" s="120">
        <v>350</v>
      </c>
    </row>
    <row r="21" spans="1:21" ht="18" customHeight="1">
      <c r="A21" s="5" t="s">
        <v>140</v>
      </c>
      <c r="B21" s="120">
        <v>420</v>
      </c>
      <c r="D21" s="5" t="s">
        <v>141</v>
      </c>
      <c r="E21" s="120">
        <v>350</v>
      </c>
    </row>
    <row r="22" spans="1:21" ht="18" customHeight="1">
      <c r="A22" s="5" t="s">
        <v>142</v>
      </c>
      <c r="B22" s="120">
        <v>410</v>
      </c>
      <c r="D22" s="5" t="s">
        <v>143</v>
      </c>
      <c r="E22" s="120">
        <v>350</v>
      </c>
    </row>
    <row r="23" spans="1:21" ht="18" customHeight="1">
      <c r="A23" s="5" t="s">
        <v>144</v>
      </c>
      <c r="B23" s="120">
        <v>410</v>
      </c>
      <c r="D23" s="5" t="s">
        <v>145</v>
      </c>
      <c r="E23" s="120">
        <v>350</v>
      </c>
    </row>
    <row r="24" spans="1:21" ht="18" customHeight="1">
      <c r="A24" s="5" t="s">
        <v>146</v>
      </c>
      <c r="B24" s="120">
        <v>410</v>
      </c>
      <c r="D24" s="5" t="s">
        <v>147</v>
      </c>
      <c r="E24" s="120">
        <v>350</v>
      </c>
    </row>
    <row r="25" spans="1:21" ht="18" customHeight="1">
      <c r="A25" s="5"/>
      <c r="B25" s="120"/>
      <c r="D25" s="5" t="s">
        <v>148</v>
      </c>
      <c r="E25" s="120">
        <v>350</v>
      </c>
    </row>
    <row r="26" spans="1:21" ht="18" customHeight="1">
      <c r="A26" s="5"/>
      <c r="B26" s="120"/>
      <c r="D26" s="5" t="s">
        <v>149</v>
      </c>
      <c r="E26" s="120">
        <v>350</v>
      </c>
    </row>
    <row r="27" spans="1:21" ht="18" customHeight="1">
      <c r="A27" s="5"/>
      <c r="B27" s="120"/>
      <c r="D27" s="5" t="s">
        <v>150</v>
      </c>
      <c r="E27" s="120">
        <v>350</v>
      </c>
    </row>
    <row r="28" spans="1:21" ht="18" customHeight="1">
      <c r="A28" s="5"/>
      <c r="B28" s="120"/>
      <c r="D28" s="5" t="s">
        <v>151</v>
      </c>
      <c r="E28" s="120">
        <v>350</v>
      </c>
    </row>
    <row r="29" spans="1:21" ht="18" customHeight="1">
      <c r="A29" s="5"/>
      <c r="B29" s="120"/>
      <c r="D29" s="5"/>
      <c r="E29" s="120"/>
    </row>
    <row r="30" spans="1:21" ht="18" customHeight="1">
      <c r="A30" s="17"/>
      <c r="B30" s="121"/>
      <c r="E30" s="12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8" customHeight="1">
      <c r="A31" s="289" t="s">
        <v>152</v>
      </c>
      <c r="B31" s="289"/>
      <c r="D31" s="289" t="s">
        <v>152</v>
      </c>
      <c r="E31" s="289"/>
      <c r="G31" s="1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8" customHeight="1">
      <c r="A32" s="17" t="s">
        <v>86</v>
      </c>
      <c r="B32" s="121"/>
      <c r="D32" s="17" t="s">
        <v>86</v>
      </c>
      <c r="E32" s="12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8" customHeight="1">
      <c r="A33" s="5" t="s">
        <v>153</v>
      </c>
      <c r="B33" s="120">
        <v>1250</v>
      </c>
      <c r="D33" s="5" t="s">
        <v>117</v>
      </c>
      <c r="E33" s="120">
        <v>420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8" customHeight="1">
      <c r="A34" s="5" t="s">
        <v>154</v>
      </c>
      <c r="B34" s="120">
        <v>1200</v>
      </c>
      <c r="D34" s="5" t="s">
        <v>121</v>
      </c>
      <c r="E34" s="120">
        <v>470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8" customHeight="1">
      <c r="A35" s="5" t="s">
        <v>155</v>
      </c>
      <c r="B35" s="120">
        <v>1150</v>
      </c>
      <c r="D35" s="5" t="s">
        <v>119</v>
      </c>
      <c r="E35" s="120">
        <v>470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8" customHeight="1">
      <c r="A36" s="5" t="s">
        <v>156</v>
      </c>
      <c r="B36" s="120">
        <v>1110</v>
      </c>
      <c r="D36" s="5" t="s">
        <v>157</v>
      </c>
      <c r="E36" s="120">
        <v>480</v>
      </c>
      <c r="F36" s="1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8" customHeight="1">
      <c r="A37" s="5" t="s">
        <v>158</v>
      </c>
      <c r="B37" s="120">
        <v>1100</v>
      </c>
      <c r="D37" s="5" t="s">
        <v>123</v>
      </c>
      <c r="E37" s="120">
        <v>490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8" customHeight="1">
      <c r="A38" s="5" t="s">
        <v>118</v>
      </c>
      <c r="B38" s="120">
        <v>1100</v>
      </c>
      <c r="D38" s="5" t="s">
        <v>125</v>
      </c>
      <c r="E38" s="120">
        <v>495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8" customHeight="1">
      <c r="A39" s="5" t="s">
        <v>126</v>
      </c>
      <c r="B39" s="120">
        <v>1100</v>
      </c>
      <c r="D39" s="5" t="s">
        <v>159</v>
      </c>
      <c r="E39" s="120">
        <v>500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8" customHeight="1">
      <c r="A40" s="5"/>
      <c r="B40" s="120"/>
      <c r="D40" s="5" t="s">
        <v>129</v>
      </c>
      <c r="E40" s="120">
        <v>500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8" customHeight="1">
      <c r="A41" s="5"/>
      <c r="B41" s="120"/>
      <c r="D41" s="5"/>
      <c r="E41" s="12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8" customHeight="1">
      <c r="B42" s="121"/>
      <c r="E42" s="121"/>
    </row>
    <row r="43" spans="1:21" ht="18" customHeight="1">
      <c r="A43" s="17" t="s">
        <v>75</v>
      </c>
      <c r="B43" s="121"/>
      <c r="D43" s="17" t="s">
        <v>75</v>
      </c>
      <c r="E43" s="121"/>
    </row>
    <row r="44" spans="1:21" ht="18" customHeight="1">
      <c r="A44" s="5" t="s">
        <v>130</v>
      </c>
      <c r="B44" s="120">
        <v>650</v>
      </c>
      <c r="D44" s="5" t="s">
        <v>131</v>
      </c>
      <c r="E44" s="120">
        <v>380</v>
      </c>
    </row>
    <row r="45" spans="1:21" ht="18" customHeight="1">
      <c r="A45" s="5" t="s">
        <v>138</v>
      </c>
      <c r="B45" s="120">
        <v>580</v>
      </c>
      <c r="D45" s="5" t="s">
        <v>137</v>
      </c>
      <c r="E45" s="120">
        <v>400</v>
      </c>
    </row>
    <row r="46" spans="1:21" ht="18" customHeight="1">
      <c r="A46" s="5" t="s">
        <v>134</v>
      </c>
      <c r="B46" s="120">
        <v>550</v>
      </c>
      <c r="D46" s="5" t="s">
        <v>147</v>
      </c>
      <c r="E46" s="120">
        <v>400</v>
      </c>
    </row>
    <row r="47" spans="1:21" ht="18" customHeight="1">
      <c r="A47" s="5" t="s">
        <v>146</v>
      </c>
      <c r="B47" s="120">
        <v>550</v>
      </c>
      <c r="D47" s="5" t="s">
        <v>139</v>
      </c>
      <c r="E47" s="120">
        <v>403</v>
      </c>
    </row>
    <row r="48" spans="1:21" ht="18" customHeight="1">
      <c r="A48" s="5" t="s">
        <v>160</v>
      </c>
      <c r="B48" s="120">
        <v>520</v>
      </c>
      <c r="D48" s="5" t="s">
        <v>161</v>
      </c>
      <c r="E48" s="120">
        <v>410</v>
      </c>
    </row>
    <row r="49" spans="1:24" s="95" customFormat="1" ht="18" customHeight="1">
      <c r="A49" s="5"/>
      <c r="B49" s="120"/>
      <c r="D49" s="5" t="s">
        <v>133</v>
      </c>
      <c r="E49" s="120">
        <v>410</v>
      </c>
      <c r="F49" s="71"/>
      <c r="G49" s="5"/>
      <c r="H49" s="5"/>
      <c r="I49" s="5"/>
      <c r="J49" s="5"/>
      <c r="K49" s="71"/>
      <c r="L49" s="5"/>
      <c r="M49" s="5"/>
      <c r="N49" s="5"/>
      <c r="O49" s="5"/>
      <c r="P49" s="71"/>
      <c r="Q49" s="5"/>
      <c r="R49" s="5"/>
      <c r="S49" s="5"/>
      <c r="T49" s="5"/>
      <c r="U49" s="5"/>
      <c r="V49" s="5"/>
      <c r="W49" s="5"/>
      <c r="X49" s="5"/>
    </row>
    <row r="50" spans="1:24" s="95" customFormat="1" ht="18.95" customHeight="1">
      <c r="A50" s="5"/>
      <c r="B50" s="120"/>
      <c r="D50" s="5" t="s">
        <v>135</v>
      </c>
      <c r="E50" s="120">
        <v>410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95" customFormat="1" ht="18" customHeight="1">
      <c r="A51" s="5"/>
      <c r="B51" s="120"/>
      <c r="D51" s="5" t="s">
        <v>151</v>
      </c>
      <c r="E51" s="120">
        <v>410</v>
      </c>
      <c r="F51" s="5"/>
      <c r="G51" s="216"/>
      <c r="H51" s="17"/>
      <c r="I51" s="17"/>
      <c r="J51" s="5"/>
      <c r="K51" s="5"/>
      <c r="L51" s="98"/>
      <c r="M51" s="215"/>
      <c r="N51" s="215"/>
      <c r="O51" s="5"/>
      <c r="P51" s="5"/>
      <c r="Q51" s="98"/>
      <c r="R51" s="215"/>
      <c r="S51" s="215"/>
      <c r="T51" s="5"/>
      <c r="U51" s="5"/>
      <c r="V51" s="5"/>
      <c r="W51" s="5"/>
      <c r="X51" s="5"/>
    </row>
    <row r="52" spans="1:24" s="95" customFormat="1" ht="18" customHeight="1">
      <c r="A52" s="99"/>
      <c r="B52" s="99"/>
      <c r="D52" s="99"/>
      <c r="E52" s="99"/>
      <c r="F52" s="5"/>
      <c r="G52" s="71"/>
      <c r="H52" s="217"/>
      <c r="I52" s="71"/>
      <c r="J52" s="5"/>
      <c r="K52" s="5"/>
      <c r="L52" s="71"/>
      <c r="M52" s="71"/>
      <c r="N52" s="71"/>
      <c r="O52" s="5"/>
      <c r="P52" s="5"/>
      <c r="Q52" s="71"/>
      <c r="R52" s="71"/>
      <c r="S52" s="71"/>
      <c r="T52" s="5"/>
      <c r="U52" s="5"/>
      <c r="V52" s="5"/>
      <c r="W52" s="5"/>
      <c r="X52" s="5"/>
    </row>
    <row r="53" spans="1:24" ht="18" customHeight="1"/>
  </sheetData>
  <sortState xmlns:xlrd2="http://schemas.microsoft.com/office/spreadsheetml/2017/richdata2" ref="D20:D28">
    <sortCondition ref="D20:D28"/>
  </sortState>
  <mergeCells count="6">
    <mergeCell ref="A3:B3"/>
    <mergeCell ref="D31:E31"/>
    <mergeCell ref="D4:E4"/>
    <mergeCell ref="A4:B4"/>
    <mergeCell ref="D3:E3"/>
    <mergeCell ref="A31:B31"/>
  </mergeCells>
  <phoneticPr fontId="2" type="noConversion"/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questDocument" ma:contentTypeID="0x010100A5FD4705EF695745935DCFF362D96FD900DF8538E20725164D82A104E09F6F1C51" ma:contentTypeVersion="48" ma:contentTypeDescription="" ma:contentTypeScope="" ma:versionID="5a5cd18e3a0202272d8c025b0715e8be">
  <xsd:schema xmlns:xsd="http://www.w3.org/2001/XMLSchema" xmlns:xs="http://www.w3.org/2001/XMLSchema" xmlns:p="http://schemas.microsoft.com/office/2006/metadata/properties" xmlns:ns1="http://schemas.microsoft.com/sharepoint/v3" xmlns:ns2="59098f23-3ca6-4eec-8c4e-6f77ceae2d9e" xmlns:ns3="131e7afd-8cb4-4255-a884-cbcde2747e4c" xmlns:ns4="9bb0acc9-d7bd-4cdf-ad2b-ac1699117d04" xmlns:ns5="4e6cfa50-9814-4036-b2f8-54bb7ef1e7f8" xmlns:ns6="http://schemas.microsoft.com/sharepoint/v4" xmlns:ns7="5ce0f2b5-5be5-4508-bce9-d7011ece0659" targetNamespace="http://schemas.microsoft.com/office/2006/metadata/properties" ma:root="true" ma:fieldsID="7fd1ce306460e46aca2353a2acec642b" ns1:_="" ns2:_="" ns3:_="" ns4:_="" ns5:_="" ns6:_="" ns7:_="">
    <xsd:import namespace="http://schemas.microsoft.com/sharepoint/v3"/>
    <xsd:import namespace="59098f23-3ca6-4eec-8c4e-6f77ceae2d9e"/>
    <xsd:import namespace="131e7afd-8cb4-4255-a884-cbcde2747e4c"/>
    <xsd:import namespace="9bb0acc9-d7bd-4cdf-ad2b-ac1699117d04"/>
    <xsd:import namespace="4e6cfa50-9814-4036-b2f8-54bb7ef1e7f8"/>
    <xsd:import namespace="http://schemas.microsoft.com/sharepoint/v4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CBSFileName" minOccurs="0"/>
                <xsd:element ref="ns2:CBSStatus" minOccurs="0"/>
                <xsd:element ref="ns2:CBSDocComments" minOccurs="0"/>
                <xsd:element ref="ns2:CBSDueBy" minOccurs="0"/>
                <xsd:element ref="ns2:CBSReviewersContributors" minOccurs="0"/>
                <xsd:element ref="ns2:CBSDocType" minOccurs="0"/>
                <xsd:element ref="ns2:SendEmailToAuthors" minOccurs="0"/>
                <xsd:element ref="ns3:RequestID" minOccurs="0"/>
                <xsd:element ref="ns4:Update_x0020_File_x0020_Name_x0020_Briefing" minOccurs="0"/>
                <xsd:element ref="ns5:RecordStatus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7:TaxCatchAll" minOccurs="0"/>
                <xsd:element ref="ns4:MediaServiceMetadata" minOccurs="0"/>
                <xsd:element ref="ns4:MediaServiceObjectDetectorVersions" minOccurs="0"/>
                <xsd:element ref="ns4:MediaServiceSearchProperties" minOccurs="0"/>
                <xsd:element ref="ns4:Validate_x0020_File_x0020_Name_x0020_Briefing" minOccurs="0"/>
                <xsd:element ref="ns1:DocumentSe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2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DocumentSetDescription" ma:index="38" nillable="true" ma:displayName="Description" ma:description="A description of the Document Set" ma:hidden="true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98f23-3ca6-4eec-8c4e-6f77ceae2d9e" elementFormDefault="qualified">
    <xsd:import namespace="http://schemas.microsoft.com/office/2006/documentManagement/types"/>
    <xsd:import namespace="http://schemas.microsoft.com/office/infopath/2007/PartnerControls"/>
    <xsd:element name="CBSFileName" ma:index="1" nillable="true" ma:displayName="File Name" ma:internalName="CBSFileName" ma:readOnly="false">
      <xsd:simpleType>
        <xsd:restriction base="dms:Text">
          <xsd:maxLength value="255"/>
        </xsd:restriction>
      </xsd:simpleType>
    </xsd:element>
    <xsd:element name="CBSStatus" ma:index="2" nillable="true" ma:displayName="Doc Status" ma:default="Draft" ma:format="Dropdown" ma:internalName="CBSStatus" ma:readOnly="false">
      <xsd:simpleType>
        <xsd:restriction base="dms:Choice">
          <xsd:enumeration value="Draft"/>
          <xsd:enumeration value="Finalised"/>
          <xsd:enumeration value="Not required"/>
        </xsd:restriction>
      </xsd:simpleType>
    </xsd:element>
    <xsd:element name="CBSDocComments" ma:index="3" nillable="true" ma:displayName="Document Comments" ma:internalName="CBSDocComments" ma:readOnly="false">
      <xsd:simpleType>
        <xsd:restriction base="dms:Note">
          <xsd:maxLength value="255"/>
        </xsd:restriction>
      </xsd:simpleType>
    </xsd:element>
    <xsd:element name="CBSDueBy" ma:index="4" nillable="true" ma:displayName="Document DueBy" ma:format="DateOnly" ma:internalName="CBSDueBy" ma:readOnly="false">
      <xsd:simpleType>
        <xsd:restriction base="dms:DateTime"/>
      </xsd:simpleType>
    </xsd:element>
    <xsd:element name="CBSReviewersContributors" ma:index="5" nillable="true" ma:displayName="Reviewers Contributors" ma:list="UserInfo" ma:SharePointGroup="0" ma:internalName="CBSReviewersContributo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BSDocType" ma:index="10" nillable="true" ma:displayName="Document Type" ma:hidden="true" ma:internalName="CBSDocType" ma:readOnly="false">
      <xsd:simpleType>
        <xsd:restriction base="dms:Text">
          <xsd:maxLength value="255"/>
        </xsd:restriction>
      </xsd:simpleType>
    </xsd:element>
    <xsd:element name="SendEmailToAuthors" ma:index="13" nillable="true" ma:displayName="Send Email To Contributors" ma:default="Send Email" ma:hidden="true" ma:internalName="SendEmailToAuthors" ma:readOnly="false">
      <xsd:simpleType>
        <xsd:restriction base="dms:Text">
          <xsd:maxLength value="255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e7afd-8cb4-4255-a884-cbcde2747e4c" elementFormDefault="qualified">
    <xsd:import namespace="http://schemas.microsoft.com/office/2006/documentManagement/types"/>
    <xsd:import namespace="http://schemas.microsoft.com/office/infopath/2007/PartnerControls"/>
    <xsd:element name="RequestID" ma:index="14" nillable="true" ma:displayName="RequestID" ma:hidden="true" ma:internalName="Request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0acc9-d7bd-4cdf-ad2b-ac1699117d04" elementFormDefault="qualified">
    <xsd:import namespace="http://schemas.microsoft.com/office/2006/documentManagement/types"/>
    <xsd:import namespace="http://schemas.microsoft.com/office/infopath/2007/PartnerControls"/>
    <xsd:element name="Update_x0020_File_x0020_Name_x0020_Briefing" ma:index="16" nillable="true" ma:displayName="Update File Name Briefing" ma:internalName="Update_x0020_File_x0020_Name_x0020_Brief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Metadata" ma:index="34" nillable="true" ma:displayName="MediaServiceMetadata" ma:hidden="true" ma:internalName="MediaServiceMetadata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ate_x0020_File_x0020_Name_x0020_Briefing" ma:index="37" nillable="true" ma:displayName="Validate File Name Briefing" ma:internalName="Validate_x0020_File_x0020_Name_x0020_Brief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cfa50-9814-4036-b2f8-54bb7ef1e7f8" elementFormDefault="qualified">
    <xsd:import namespace="http://schemas.microsoft.com/office/2006/documentManagement/types"/>
    <xsd:import namespace="http://schemas.microsoft.com/office/infopath/2007/PartnerControls"/>
    <xsd:element name="RecordStatus" ma:index="17" nillable="true" ma:displayName="Record Status" ma:internalName="RecordStatus">
      <xsd:simpleType>
        <xsd:restriction base="dms:Choice">
          <xsd:enumeration value="Permanent"/>
          <xsd:enumeration value="Temporar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33" nillable="true" ma:displayName="Taxonomy Catch All Column" ma:hidden="true" ma:list="{87e76c6c-6885-47e5-8519-af7cac5d2037}" ma:internalName="TaxCatchAll" ma:showField="CatchAllData" ma:web="4e6cfa50-9814-4036-b2f8-54bb7ef1e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ID xmlns="131e7afd-8cb4-4255-a884-cbcde2747e4c" xsi:nil="true"/>
    <CBSFileName xmlns="59098f23-3ca6-4eec-8c4e-6f77ceae2d9e">Attachment 2 - Tables from Rental Report - June Quarter 2025</CBSFileName>
    <CBSDocType xmlns="59098f23-3ca6-4eec-8c4e-6f77ceae2d9e" xsi:nil="true"/>
    <IconOverlay xmlns="http://schemas.microsoft.com/sharepoint/v4" xsi:nil="true"/>
    <DocumentSetDescription xmlns="http://schemas.microsoft.com/sharepoint/v3" xsi:nil="true"/>
    <RecordStatus xmlns="4e6cfa50-9814-4036-b2f8-54bb7ef1e7f8" xsi:nil="true"/>
    <TaxCatchAll xmlns="5ce0f2b5-5be5-4508-bce9-d7011ece0659" xsi:nil="true"/>
    <CBSStatus xmlns="59098f23-3ca6-4eec-8c4e-6f77ceae2d9e">Finalised</CBSStatus>
    <Update_x0020_File_x0020_Name_x0020_Briefing xmlns="9bb0acc9-d7bd-4cdf-ad2b-ac1699117d04">
      <Url xsi:nil="true"/>
      <Description xsi:nil="true"/>
    </Update_x0020_File_x0020_Name_x0020_Briefing>
    <CBSReviewersContributors xmlns="59098f23-3ca6-4eec-8c4e-6f77ceae2d9e">
      <UserInfo>
        <DisplayName/>
        <AccountId xsi:nil="true"/>
        <AccountType/>
      </UserInfo>
    </CBSReviewersContributors>
    <CBSDocComments xmlns="59098f23-3ca6-4eec-8c4e-6f77ceae2d9e" xsi:nil="true"/>
    <CBSDueBy xmlns="59098f23-3ca6-4eec-8c4e-6f77ceae2d9e" xsi:nil="true"/>
    <SendEmailToAuthors xmlns="59098f23-3ca6-4eec-8c4e-6f77ceae2d9e">Send Email</SendEmailToAuthors>
    <Validate_x0020_File_x0020_Name_x0020_Briefing xmlns="9bb0acc9-d7bd-4cdf-ad2b-ac1699117d04">
      <Url>https://dhhsvicgovau.sharepoint.com/sites/ourbriefings/_layouts/15/wrkstat.aspx?List=9bb0acc9-d7bd-4cdf-ad2b-ac1699117d04&amp;WorkflowInstanceName=b02fc85f-12e4-480b-96fb-09697425cc3d</Url>
      <Description>ok</Description>
    </Validate_x0020_File_x0020_Name_x0020_Briefing>
  </documentManagement>
</p:properties>
</file>

<file path=customXml/itemProps1.xml><?xml version="1.0" encoding="utf-8"?>
<ds:datastoreItem xmlns:ds="http://schemas.openxmlformats.org/officeDocument/2006/customXml" ds:itemID="{6AA3B338-B078-4C5C-A19A-473C0BBC3FBD}"/>
</file>

<file path=customXml/itemProps2.xml><?xml version="1.0" encoding="utf-8"?>
<ds:datastoreItem xmlns:ds="http://schemas.openxmlformats.org/officeDocument/2006/customXml" ds:itemID="{ED0EC981-F68C-400D-AED8-82B3E63EB7A1}"/>
</file>

<file path=customXml/itemProps3.xml><?xml version="1.0" encoding="utf-8"?>
<ds:datastoreItem xmlns:ds="http://schemas.openxmlformats.org/officeDocument/2006/customXml" ds:itemID="{0AC6B67E-AC1D-435D-A818-65E063402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June Quarter 2025</dc:title>
  <dc:subject>Tables from Rental Report - June Quarter 2025</dc:subject>
  <dc:creator>Homes Victoria</dc:creator>
  <cp:keywords>Victoria, rental report, rent statistics, rent, Melbourne, rental, average rental report, rental statistics, rental data</cp:keywords>
  <dc:description/>
  <cp:revision/>
  <dcterms:created xsi:type="dcterms:W3CDTF">2006-02-21T05:00:41Z</dcterms:created>
  <dcterms:modified xsi:type="dcterms:W3CDTF">2025-09-25T08:10:09Z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2025-09-16T06:49:40Z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23c7a3cb-a9ce-4922-86f1-affad97556db</vt:lpwstr>
  </property>
  <property fmtid="{D5CDD505-2E9C-101B-9397-08002B2CF9AE}" pid="8" name="MSIP_Label_43e64453-338c-4f93-8a4d-0039a0a41f2a_ContentBits">
    <vt:lpwstr>2</vt:lpwstr>
  </property>
  <property fmtid="{D5CDD505-2E9C-101B-9397-08002B2CF9AE}" pid="9" name="MSIP_Label_43e64453-338c-4f93-8a4d-0039a0a41f2a_Tag">
    <vt:lpwstr>10, 0, 1, 1</vt:lpwstr>
  </property>
  <property fmtid="{D5CDD505-2E9C-101B-9397-08002B2CF9AE}" pid="10" name="ContentTypeId">
    <vt:lpwstr>0x010100A5FD4705EF695745935DCFF362D96FD900DF8538E20725164D82A104E09F6F1C51</vt:lpwstr>
  </property>
</Properties>
</file>