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codeName="ThisWorkbook" defaultThemeVersion="124226"/>
  <xr:revisionPtr revIDLastSave="67" documentId="13_ncr:1_{9C90E590-828D-48C0-83E9-FE583449F996}" xr6:coauthVersionLast="47" xr6:coauthVersionMax="47" xr10:uidLastSave="{420797B9-A540-4C55-B3E2-4D2192CAED13}"/>
  <bookViews>
    <workbookView xWindow="0" yWindow="0" windowWidth="19200" windowHeight="21000" tabRatio="749" firstSheet="25" activeTab="32" xr2:uid="{00000000-000D-0000-FFFF-FFFF00000000}"/>
  </bookViews>
  <sheets>
    <sheet name="Contents" sheetId="93" r:id="rId1"/>
    <sheet name="Front page" sheetId="1" r:id="rId2"/>
    <sheet name="Table 1" sheetId="6" r:id="rId3"/>
    <sheet name="Figure 1" sheetId="107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Table 10" sheetId="117" r:id="rId21"/>
    <sheet name="Table 11" sheetId="111" r:id="rId22"/>
    <sheet name="Figure 9a" sheetId="97" r:id="rId23"/>
    <sheet name="Figure 9b" sheetId="98" r:id="rId24"/>
    <sheet name="Table 12" sheetId="113" r:id="rId25"/>
    <sheet name="Table 13" sheetId="69" r:id="rId26"/>
    <sheet name="Table 14" sheetId="88" r:id="rId27"/>
    <sheet name="Table 15" sheetId="109" r:id="rId28"/>
    <sheet name="Fig 1 source" sheetId="55" r:id="rId29"/>
    <sheet name="Fig 4 source" sheetId="59" r:id="rId30"/>
    <sheet name="Fig 6 source" sheetId="8" r:id="rId31"/>
    <sheet name="Fig 7 source" sheetId="119" r:id="rId32"/>
    <sheet name="Fig 8 source" sheetId="118" r:id="rId33"/>
    <sheet name="Chart1" sheetId="89" state="hidden" r:id="rId34"/>
  </sheets>
  <externalReferences>
    <externalReference r:id="rId35"/>
    <externalReference r:id="rId36"/>
  </externalReferences>
  <definedNames>
    <definedName name="_xlnm._FilterDatabase" localSheetId="24" hidden="1">'Table 12'!$A$3:$WWZ$162</definedName>
    <definedName name="_xlnm._FilterDatabase" localSheetId="26" hidden="1">'Table 14'!$A$4:$V$84</definedName>
    <definedName name="_xlnm._FilterDatabase" localSheetId="27" hidden="1">'Table 15'!$A$3:$AJ$83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3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Contents!$A$3:$B$30</definedName>
    <definedName name="_xlnm.Print_Area" localSheetId="3">'Figure 1'!$A$1:$K$38</definedName>
    <definedName name="_xlnm.Print_Area" localSheetId="1">'Front page'!$A$1:$G$5</definedName>
    <definedName name="_xlnm.Print_Area" localSheetId="2">'Table 1'!$A$1:$E$7</definedName>
    <definedName name="_xlnm.Print_Area" localSheetId="20">'Table 10'!$A$2:$B$13</definedName>
    <definedName name="_xlnm.Print_Area" localSheetId="25">'Table 13'!#REF!</definedName>
    <definedName name="_xlnm.Print_Area" localSheetId="4">'Table 2'!$A$1:$D$18</definedName>
    <definedName name="_xlnm.Print_Area" localSheetId="8">'Table 4'!$A$1:$C$5</definedName>
    <definedName name="_xlnm.Print_Area" localSheetId="9">'Table 5'!$A$1:$D$5</definedName>
    <definedName name="_xlnm.Print_Area" localSheetId="10">'Table 6'!$A$1:$D$19</definedName>
    <definedName name="_xlnm.Print_Area" localSheetId="19">'Table 9'!$A$2:$G$13</definedName>
    <definedName name="_xlnm.Print_Titles" localSheetId="25">'Table 13'!#REF!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3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5" i="59" l="1"/>
  <c r="K106" i="59"/>
  <c r="K107" i="59"/>
  <c r="H105" i="59"/>
  <c r="H106" i="59"/>
  <c r="H107" i="59"/>
  <c r="H104" i="59"/>
  <c r="C104" i="59"/>
  <c r="C105" i="59"/>
  <c r="C106" i="59"/>
  <c r="C107" i="59"/>
  <c r="K103" i="59" l="1"/>
  <c r="K104" i="59"/>
  <c r="H101" i="59"/>
  <c r="H102" i="59"/>
  <c r="H103" i="59"/>
  <c r="C103" i="59" l="1"/>
  <c r="K102" i="59" l="1"/>
  <c r="H98" i="59"/>
  <c r="H99" i="59"/>
  <c r="H100" i="59"/>
  <c r="H97" i="59"/>
  <c r="K100" i="59" l="1"/>
  <c r="K101" i="59"/>
  <c r="K96" i="59" l="1"/>
  <c r="K97" i="59"/>
  <c r="K98" i="59"/>
  <c r="K99" i="59"/>
  <c r="H95" i="59"/>
  <c r="H96" i="59"/>
  <c r="C102" i="59" l="1"/>
  <c r="C101" i="59"/>
  <c r="H94" i="59" l="1"/>
  <c r="C99" i="59"/>
  <c r="C100" i="59"/>
  <c r="C95" i="59" l="1"/>
  <c r="C96" i="59"/>
  <c r="C97" i="59"/>
  <c r="C98" i="59"/>
  <c r="K95" i="59" l="1"/>
  <c r="K94" i="59" l="1"/>
  <c r="H93" i="59"/>
  <c r="C91" i="59" l="1"/>
  <c r="C92" i="59"/>
  <c r="C93" i="59"/>
  <c r="C94" i="59"/>
  <c r="C88" i="59"/>
  <c r="K92" i="59"/>
  <c r="K93" i="59"/>
  <c r="K91" i="59"/>
  <c r="H92" i="59"/>
  <c r="H91" i="59"/>
  <c r="K86" i="59" l="1"/>
  <c r="K87" i="59"/>
  <c r="K88" i="59"/>
  <c r="K89" i="59"/>
  <c r="K90" i="59"/>
  <c r="H86" i="59"/>
  <c r="H87" i="59"/>
  <c r="H88" i="59"/>
  <c r="H89" i="59"/>
  <c r="H90" i="59"/>
  <c r="H85" i="59"/>
  <c r="C90" i="59"/>
  <c r="C89" i="59"/>
  <c r="I106" i="59" l="1"/>
  <c r="I105" i="59"/>
  <c r="I104" i="59"/>
  <c r="L107" i="59"/>
  <c r="L106" i="59"/>
  <c r="L105" i="59"/>
  <c r="I107" i="59"/>
  <c r="D107" i="59"/>
  <c r="D106" i="59" s="1"/>
  <c r="D105" i="59" s="1"/>
  <c r="D104" i="59" s="1"/>
  <c r="D103" i="59" s="1"/>
  <c r="D102" i="59" s="1"/>
  <c r="D101" i="59" s="1"/>
  <c r="K82" i="59" l="1"/>
  <c r="K83" i="59"/>
  <c r="K84" i="59"/>
  <c r="K85" i="59"/>
  <c r="L104" i="59" s="1"/>
  <c r="H81" i="59"/>
  <c r="H82" i="59"/>
  <c r="H83" i="59"/>
  <c r="H84" i="59"/>
  <c r="I103" i="59" s="1"/>
  <c r="I102" i="59" l="1"/>
  <c r="I101" i="59"/>
  <c r="I100" i="59"/>
  <c r="L103" i="59"/>
  <c r="L102" i="59"/>
  <c r="L101" i="59"/>
  <c r="C77" i="59"/>
  <c r="C78" i="59"/>
  <c r="C79" i="59"/>
  <c r="C80" i="59"/>
  <c r="C81" i="59"/>
  <c r="C82" i="59"/>
  <c r="C83" i="59"/>
  <c r="C84" i="59"/>
  <c r="C85" i="59"/>
  <c r="C86" i="59"/>
  <c r="C87" i="59"/>
  <c r="D100" i="59" s="1"/>
  <c r="D99" i="59" s="1"/>
  <c r="D98" i="59" l="1"/>
  <c r="D97" i="59" s="1"/>
  <c r="D96" i="59" s="1"/>
  <c r="D95" i="59" s="1"/>
  <c r="K80" i="59" l="1"/>
  <c r="K81" i="59"/>
  <c r="L100" i="59" s="1"/>
  <c r="C76" i="59"/>
  <c r="D94" i="59" s="1"/>
  <c r="D93" i="59" s="1"/>
  <c r="C75" i="59"/>
  <c r="C62" i="59"/>
  <c r="C63" i="59"/>
  <c r="C64" i="59"/>
  <c r="C65" i="59"/>
  <c r="C66" i="59"/>
  <c r="C67" i="59"/>
  <c r="C68" i="59"/>
  <c r="C69" i="59"/>
  <c r="C70" i="59"/>
  <c r="C71" i="59"/>
  <c r="C72" i="59"/>
  <c r="C73" i="59"/>
  <c r="C74" i="59"/>
  <c r="C42" i="59"/>
  <c r="C43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C59" i="59"/>
  <c r="C60" i="59"/>
  <c r="C61" i="59"/>
  <c r="C41" i="59"/>
  <c r="H80" i="59"/>
  <c r="I99" i="59" s="1"/>
  <c r="K79" i="59"/>
  <c r="L98" i="59" s="1"/>
  <c r="H79" i="59"/>
  <c r="K78" i="59"/>
  <c r="H77" i="59"/>
  <c r="H78" i="59"/>
  <c r="H76" i="59"/>
  <c r="K73" i="59"/>
  <c r="K74" i="59"/>
  <c r="K75" i="59"/>
  <c r="K76" i="59"/>
  <c r="K77" i="59"/>
  <c r="H73" i="59"/>
  <c r="H74" i="59"/>
  <c r="H75" i="59"/>
  <c r="C38" i="59"/>
  <c r="C39" i="59"/>
  <c r="C40" i="59"/>
  <c r="K70" i="59"/>
  <c r="K71" i="59"/>
  <c r="K72" i="59"/>
  <c r="H70" i="59"/>
  <c r="H71" i="59"/>
  <c r="H72" i="59"/>
  <c r="C37" i="59"/>
  <c r="K66" i="59"/>
  <c r="K67" i="59"/>
  <c r="K68" i="59"/>
  <c r="K69" i="59"/>
  <c r="H67" i="59"/>
  <c r="H68" i="59"/>
  <c r="H69" i="59"/>
  <c r="H66" i="59"/>
  <c r="K61" i="59"/>
  <c r="K62" i="59"/>
  <c r="K63" i="59"/>
  <c r="K64" i="59"/>
  <c r="K65" i="59"/>
  <c r="H61" i="59"/>
  <c r="H62" i="59"/>
  <c r="H63" i="59"/>
  <c r="H64" i="59"/>
  <c r="H65" i="59"/>
  <c r="H10" i="59"/>
  <c r="C9" i="59"/>
  <c r="C10" i="59"/>
  <c r="K10" i="59"/>
  <c r="C11" i="59"/>
  <c r="H11" i="59"/>
  <c r="K11" i="59"/>
  <c r="C12" i="59"/>
  <c r="H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K60" i="59"/>
  <c r="H60" i="59"/>
  <c r="K59" i="59"/>
  <c r="H59" i="59"/>
  <c r="K58" i="59"/>
  <c r="H58" i="59"/>
  <c r="K57" i="59"/>
  <c r="H57" i="59"/>
  <c r="H56" i="59"/>
  <c r="K56" i="59"/>
  <c r="K19" i="59"/>
  <c r="K20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H19" i="59"/>
  <c r="H20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L97" i="59" l="1"/>
  <c r="L39" i="59"/>
  <c r="I74" i="59"/>
  <c r="I96" i="59"/>
  <c r="L63" i="59"/>
  <c r="I66" i="59"/>
  <c r="I78" i="59"/>
  <c r="I80" i="59"/>
  <c r="I92" i="59"/>
  <c r="I98" i="59"/>
  <c r="L71" i="59"/>
  <c r="L99" i="59"/>
  <c r="I50" i="59"/>
  <c r="L55" i="59"/>
  <c r="I73" i="59"/>
  <c r="I49" i="59"/>
  <c r="L62" i="59"/>
  <c r="L36" i="59"/>
  <c r="L86" i="59"/>
  <c r="L95" i="59"/>
  <c r="I55" i="59"/>
  <c r="L68" i="59"/>
  <c r="I62" i="59"/>
  <c r="I38" i="59"/>
  <c r="L51" i="59"/>
  <c r="I61" i="59"/>
  <c r="I53" i="59"/>
  <c r="I45" i="59"/>
  <c r="L66" i="59"/>
  <c r="L58" i="59"/>
  <c r="L42" i="59"/>
  <c r="L76" i="59"/>
  <c r="I35" i="59"/>
  <c r="L32" i="59"/>
  <c r="I83" i="59"/>
  <c r="I88" i="59"/>
  <c r="I68" i="59"/>
  <c r="I60" i="59"/>
  <c r="I52" i="59"/>
  <c r="I44" i="59"/>
  <c r="L73" i="59"/>
  <c r="L65" i="59"/>
  <c r="L57" i="59"/>
  <c r="L49" i="59"/>
  <c r="L41" i="59"/>
  <c r="I77" i="59"/>
  <c r="L37" i="59"/>
  <c r="I32" i="59"/>
  <c r="L24" i="59"/>
  <c r="L26" i="59"/>
  <c r="L27" i="59"/>
  <c r="L20" i="59"/>
  <c r="L29" i="59"/>
  <c r="L25" i="59"/>
  <c r="L21" i="59"/>
  <c r="L28" i="59"/>
  <c r="L22" i="59"/>
  <c r="L23" i="59"/>
  <c r="I82" i="59"/>
  <c r="I87" i="59"/>
  <c r="I90" i="59"/>
  <c r="I94" i="59"/>
  <c r="I95" i="59"/>
  <c r="I67" i="59"/>
  <c r="I59" i="59"/>
  <c r="I51" i="59"/>
  <c r="I43" i="59"/>
  <c r="L72" i="59"/>
  <c r="L64" i="59"/>
  <c r="L56" i="59"/>
  <c r="L48" i="59"/>
  <c r="L40" i="59"/>
  <c r="L77" i="59"/>
  <c r="I37" i="59"/>
  <c r="L34" i="59"/>
  <c r="I81" i="59"/>
  <c r="I86" i="59"/>
  <c r="I89" i="59"/>
  <c r="I93" i="59"/>
  <c r="I97" i="59"/>
  <c r="I34" i="59"/>
  <c r="L91" i="59"/>
  <c r="I65" i="59"/>
  <c r="I41" i="59"/>
  <c r="L54" i="59"/>
  <c r="L78" i="59"/>
  <c r="I31" i="59"/>
  <c r="L90" i="59"/>
  <c r="I64" i="59"/>
  <c r="I48" i="59"/>
  <c r="L69" i="59"/>
  <c r="L53" i="59"/>
  <c r="L75" i="59"/>
  <c r="I36" i="59"/>
  <c r="L89" i="59"/>
  <c r="I47" i="59"/>
  <c r="L60" i="59"/>
  <c r="L52" i="59"/>
  <c r="L44" i="59"/>
  <c r="I75" i="59"/>
  <c r="L79" i="59"/>
  <c r="I33" i="59"/>
  <c r="L30" i="59"/>
  <c r="I25" i="59"/>
  <c r="I27" i="59"/>
  <c r="I28" i="59"/>
  <c r="I21" i="59"/>
  <c r="I22" i="59"/>
  <c r="I23" i="59"/>
  <c r="I26" i="59"/>
  <c r="I20" i="59"/>
  <c r="I29" i="59"/>
  <c r="I24" i="59"/>
  <c r="L82" i="59"/>
  <c r="L85" i="59"/>
  <c r="L94" i="59"/>
  <c r="I71" i="59"/>
  <c r="I54" i="59"/>
  <c r="L59" i="59"/>
  <c r="I76" i="59"/>
  <c r="L35" i="59"/>
  <c r="I30" i="59"/>
  <c r="I84" i="59"/>
  <c r="L81" i="59"/>
  <c r="I85" i="59"/>
  <c r="L93" i="59"/>
  <c r="I58" i="59"/>
  <c r="I42" i="59"/>
  <c r="L47" i="59"/>
  <c r="L31" i="59"/>
  <c r="L88" i="59"/>
  <c r="I57" i="59"/>
  <c r="L70" i="59"/>
  <c r="L46" i="59"/>
  <c r="L38" i="59"/>
  <c r="L84" i="59"/>
  <c r="L87" i="59"/>
  <c r="L96" i="59"/>
  <c r="I72" i="59"/>
  <c r="I56" i="59"/>
  <c r="I40" i="59"/>
  <c r="L61" i="59"/>
  <c r="L45" i="59"/>
  <c r="I79" i="59"/>
  <c r="L33" i="59"/>
  <c r="L83" i="59"/>
  <c r="I63" i="59"/>
  <c r="I39" i="59"/>
  <c r="I70" i="59"/>
  <c r="I46" i="59"/>
  <c r="L67" i="59"/>
  <c r="L43" i="59"/>
  <c r="I69" i="59"/>
  <c r="L74" i="59"/>
  <c r="L50" i="59"/>
  <c r="L80" i="59"/>
  <c r="I91" i="59"/>
  <c r="L92" i="59"/>
  <c r="E107" i="59"/>
  <c r="E106" i="59" s="1"/>
  <c r="E105" i="59" s="1"/>
  <c r="E104" i="59" s="1"/>
  <c r="E103" i="59" s="1"/>
  <c r="E102" i="59" s="1"/>
  <c r="E101" i="59" s="1"/>
  <c r="E100" i="59" s="1"/>
  <c r="E99" i="59" s="1"/>
  <c r="E98" i="59" s="1"/>
  <c r="E97" i="59" s="1"/>
  <c r="E96" i="59" s="1"/>
  <c r="E95" i="59" s="1"/>
  <c r="E94" i="59" s="1"/>
  <c r="E93" i="59" s="1"/>
  <c r="E92" i="59" s="1"/>
  <c r="E91" i="59" s="1"/>
  <c r="E90" i="59" s="1"/>
  <c r="E89" i="59" s="1"/>
  <c r="E88" i="59" s="1"/>
  <c r="E87" i="59" s="1"/>
  <c r="E86" i="59" s="1"/>
  <c r="E85" i="59" s="1"/>
  <c r="E84" i="59" s="1"/>
  <c r="E83" i="59" s="1"/>
  <c r="E82" i="59" s="1"/>
  <c r="E81" i="59" s="1"/>
  <c r="E80" i="59" s="1"/>
  <c r="E79" i="59" s="1"/>
  <c r="E78" i="59" s="1"/>
  <c r="E77" i="59" s="1"/>
  <c r="E76" i="59" s="1"/>
  <c r="E75" i="59" s="1"/>
  <c r="E74" i="59" s="1"/>
  <c r="E73" i="59" s="1"/>
  <c r="E72" i="59" s="1"/>
  <c r="D92" i="59"/>
  <c r="D91" i="59" s="1"/>
  <c r="D90" i="59" s="1"/>
  <c r="D89" i="59" s="1"/>
  <c r="D88" i="59" s="1"/>
  <c r="D87" i="59" s="1"/>
  <c r="D86" i="59" s="1"/>
  <c r="D85" i="59" s="1"/>
  <c r="D84" i="59" s="1"/>
  <c r="D83" i="59" s="1"/>
  <c r="D82" i="59" s="1"/>
  <c r="D81" i="59" s="1"/>
  <c r="D80" i="59" s="1"/>
  <c r="D79" i="59" s="1"/>
  <c r="D78" i="59" s="1"/>
  <c r="D77" i="59" s="1"/>
  <c r="D76" i="59" s="1"/>
  <c r="D75" i="59" s="1"/>
  <c r="D74" i="59" s="1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D57" i="59" s="1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D10" i="59" s="1"/>
  <c r="D9" i="59" s="1"/>
  <c r="E71" i="59" l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E10" i="59" s="1"/>
  <c r="E9" i="59" s="1"/>
</calcChain>
</file>

<file path=xl/sharedStrings.xml><?xml version="1.0" encoding="utf-8"?>
<sst xmlns="http://schemas.openxmlformats.org/spreadsheetml/2006/main" count="2075" uniqueCount="464">
  <si>
    <t>December quarter 2024</t>
  </si>
  <si>
    <t>Contents</t>
  </si>
  <si>
    <t>Worksheet</t>
  </si>
  <si>
    <t>Title</t>
  </si>
  <si>
    <t>Front page</t>
  </si>
  <si>
    <t>Rent Indices at a glance</t>
  </si>
  <si>
    <t>Table 1</t>
  </si>
  <si>
    <t>Median rents and metropolitan Melbourne and regional Victoria Rent Indices</t>
  </si>
  <si>
    <t>Figure 1</t>
  </si>
  <si>
    <t>Metropolitan Rent Index and Regional Rent Index - annual percentage change</t>
  </si>
  <si>
    <t>Table 2</t>
  </si>
  <si>
    <t>Median rents for new lettings by statistical region</t>
  </si>
  <si>
    <t>Table 3</t>
  </si>
  <si>
    <t>Median rents for new lettings by major property type</t>
  </si>
  <si>
    <t>Figure 2</t>
  </si>
  <si>
    <t>Moving annual median rents by suburb for two-bedroom flats, metropolitan Melbourne</t>
  </si>
  <si>
    <t>Figure 3</t>
  </si>
  <si>
    <t>Moving annual median rents by suburb for three-bedroom houses, metropolitan Melbourne</t>
  </si>
  <si>
    <t>Table 4</t>
  </si>
  <si>
    <t>Highest and lowest moving annual median rents in metropolitan Melbourne and regional Victoria</t>
  </si>
  <si>
    <t>Table 5</t>
  </si>
  <si>
    <t>New lettings for metropolitan Melbourne, regional Victoria and Victoria</t>
  </si>
  <si>
    <t>Table 6</t>
  </si>
  <si>
    <t>New lettings for statistical regions, Victoria</t>
  </si>
  <si>
    <t>Figure 4</t>
  </si>
  <si>
    <t>Total active residential bonds, Victoria - annual percentage change</t>
  </si>
  <si>
    <t>Figure 5a</t>
  </si>
  <si>
    <t>Number of active bonds by suburb for metropolitan Melbourne</t>
  </si>
  <si>
    <t>Figure 5b</t>
  </si>
  <si>
    <t>Number of active bonds by Local Government Area for regional Victoria</t>
  </si>
  <si>
    <t>Table 7</t>
  </si>
  <si>
    <t>Turnover and tenancy duration</t>
  </si>
  <si>
    <t>Table 8</t>
  </si>
  <si>
    <t>Median tenancy duration and turnover by dwelling size</t>
  </si>
  <si>
    <t>Figure 6</t>
  </si>
  <si>
    <t>Lending to household investors in residential housing, Victoria ($2024 December)</t>
  </si>
  <si>
    <t>Figure 7</t>
  </si>
  <si>
    <t>Rental vacancy rate - trend</t>
  </si>
  <si>
    <t>Figure 8</t>
  </si>
  <si>
    <t>Affordable rental dwellings as a percentage of all new rentals</t>
  </si>
  <si>
    <t>Table 9</t>
  </si>
  <si>
    <t>Rental affordability by indicative households on Centrelink incomes</t>
  </si>
  <si>
    <t>Table 10</t>
  </si>
  <si>
    <t>Rental affordability for households on the Age Pension or Disability Support Pension</t>
  </si>
  <si>
    <t>Table 11</t>
  </si>
  <si>
    <t>Affordable rental dwellings by region for indicative households on Centrelink incomes</t>
  </si>
  <si>
    <t>Figure 9a</t>
  </si>
  <si>
    <t>Affordable rental dwellings - metropolitan Melbourne</t>
  </si>
  <si>
    <t>Figure 9b</t>
  </si>
  <si>
    <t>Affordable rental dwellings - regional Victoria</t>
  </si>
  <si>
    <t>Table 12</t>
  </si>
  <si>
    <t>Moving annual median rents for suburbs/towns by major property type</t>
  </si>
  <si>
    <t>Table 13</t>
  </si>
  <si>
    <t>Median rents for Local Government Areas by major property type</t>
  </si>
  <si>
    <t>Table 14</t>
  </si>
  <si>
    <t>Affordable rental dwellings by Local Government Area</t>
  </si>
  <si>
    <t>Table 15</t>
  </si>
  <si>
    <t>Active bonds by Local Government Area</t>
  </si>
  <si>
    <t>Other worksheets not included in Rental Report - sources for data</t>
  </si>
  <si>
    <t>Figure 1 source</t>
  </si>
  <si>
    <t>Source of data for Figure 1 - Rent Indices</t>
  </si>
  <si>
    <t>Figure 4 source</t>
  </si>
  <si>
    <t>Source of data for Figure 4 - Actives bonds</t>
  </si>
  <si>
    <t>Figure 6 source</t>
  </si>
  <si>
    <t>Source of data for Figure 6 - Investor financing</t>
  </si>
  <si>
    <t>Figure 7 source</t>
  </si>
  <si>
    <t>Source of data for Figure 7 - Vacancy rates</t>
  </si>
  <si>
    <t>Figure 8 source</t>
  </si>
  <si>
    <t>Source of data for Figure 8 - Affordable housing</t>
  </si>
  <si>
    <t>Contents page</t>
  </si>
  <si>
    <t xml:space="preserve"> </t>
  </si>
  <si>
    <t>Median Rent</t>
  </si>
  <si>
    <t>Quarterly Change*</t>
  </si>
  <si>
    <t>Annual Change*</t>
  </si>
  <si>
    <t>Melbourne</t>
  </si>
  <si>
    <t>Regional Victoria</t>
  </si>
  <si>
    <t>Victoria</t>
  </si>
  <si>
    <t>* percentage change figures are calculated from relevant Rent Index.</t>
  </si>
  <si>
    <t>Table 1: Median rents and metropolitan Melbourne and regional Victoria Rent Indices</t>
  </si>
  <si>
    <t>Rent Index</t>
  </si>
  <si>
    <t>Figure 1: Metropolitan Rent Index and Regional Rent Index - annual percentage change</t>
  </si>
  <si>
    <t>Data source</t>
  </si>
  <si>
    <t>Table 2: Median rents for new lettings by statistical region</t>
  </si>
  <si>
    <t>Region</t>
  </si>
  <si>
    <t>Quarterly Change</t>
  </si>
  <si>
    <t>Annual Change</t>
  </si>
  <si>
    <t>Metropolitan 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</si>
  <si>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</si>
  <si>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</si>
  <si>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</si>
  <si>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</si>
  <si>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</si>
  <si>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</si>
  <si>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</si>
  <si>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</si>
  <si>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</si>
  <si>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</si>
  <si>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</si>
  <si>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Goulburn-Ovens-Murray</t>
  </si>
  <si>
    <t>Loddon-Mallee</t>
  </si>
  <si>
    <t>Central Highlands-Wimmera</t>
  </si>
  <si>
    <t>Table 3: Median rents for new lettings by major property type</t>
  </si>
  <si>
    <t>Property Type</t>
  </si>
  <si>
    <t>1 Bed Flat</t>
  </si>
  <si>
    <t>2 Bed Flat</t>
  </si>
  <si>
    <t>3 Bed Flat</t>
  </si>
  <si>
    <t>2 Bed House</t>
  </si>
  <si>
    <t>3 Bed House</t>
  </si>
  <si>
    <t>4 Bed House</t>
  </si>
  <si>
    <t>* percentage change figures are calculated from relevant Rent Index</t>
  </si>
  <si>
    <t>Figure 2: Moving annual median rents by suburb for two-bedroom flats, metropolitan Melbourne</t>
  </si>
  <si>
    <t>Figure 3: Moving annual median rents by suburb for three bedroom houses, metropolitan Melbourne</t>
  </si>
  <si>
    <t>Table 4: Highest and lowest moving annual median rents in metropolitan Melbourne and regional Victoria</t>
  </si>
  <si>
    <t>Highest median rents</t>
  </si>
  <si>
    <t>Lowest median rents</t>
  </si>
  <si>
    <t>2 bedroom flat</t>
  </si>
  <si>
    <t>Docklands</t>
  </si>
  <si>
    <t>Melton</t>
  </si>
  <si>
    <t>Fitzroy</t>
  </si>
  <si>
    <t>St Albans-Deer Park</t>
  </si>
  <si>
    <t>CBD-St Kilda Rd</t>
  </si>
  <si>
    <t>Werribee-Hoppers Crossing</t>
  </si>
  <si>
    <t>Southbank</t>
  </si>
  <si>
    <t>Sunshine</t>
  </si>
  <si>
    <t>Port Melbourne</t>
  </si>
  <si>
    <t>Sunbury</t>
  </si>
  <si>
    <t>Richmond-Burnley</t>
  </si>
  <si>
    <t>Dandenong</t>
  </si>
  <si>
    <t>South Yarra</t>
  </si>
  <si>
    <t>Pakenham</t>
  </si>
  <si>
    <t>Torquay</t>
  </si>
  <si>
    <t>Moe-Newborough</t>
  </si>
  <si>
    <t>Geelong-Newcomb</t>
  </si>
  <si>
    <t>Hamilton</t>
  </si>
  <si>
    <t>Ocean Grove-Barwon Heads</t>
  </si>
  <si>
    <t>Morwell</t>
  </si>
  <si>
    <t>Newtown</t>
  </si>
  <si>
    <t>Horsham</t>
  </si>
  <si>
    <t>Belmont-Grovedale</t>
  </si>
  <si>
    <t>Mildura</t>
  </si>
  <si>
    <t>North Geelong</t>
  </si>
  <si>
    <t>Sebastopol-Delacombe</t>
  </si>
  <si>
    <t>3 bedroom house</t>
  </si>
  <si>
    <t>East Melbourne</t>
  </si>
  <si>
    <t>Toorak</t>
  </si>
  <si>
    <t>Armadale</t>
  </si>
  <si>
    <t>Brighton</t>
  </si>
  <si>
    <t>Sydenham</t>
  </si>
  <si>
    <t>Albert Park-Middle Park-West St Kilda</t>
  </si>
  <si>
    <t>Craigieburn</t>
  </si>
  <si>
    <t>Regional</t>
  </si>
  <si>
    <t>Warrnambool</t>
  </si>
  <si>
    <t>Herne Hill-Geelong West</t>
  </si>
  <si>
    <t>Table 5: New lettings for metropolitan Melbourne, Regional Victoria and Victoria</t>
  </si>
  <si>
    <t>Change</t>
  </si>
  <si>
    <t>Proportion of new lettings in Melbourne</t>
  </si>
  <si>
    <t>Table 6: New lettings for statistical regions, Victoria</t>
  </si>
  <si>
    <t>Goulbourn-Ovens-Murray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</si>
  <si>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</si>
  <si>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</si>
  <si>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</si>
  <si>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7: Turnover and tenancy duration</t>
  </si>
  <si>
    <t>Turnover rate</t>
  </si>
  <si>
    <t>Average tenancy duration</t>
  </si>
  <si>
    <t>Notes:</t>
  </si>
  <si>
    <t>1. Average is the median duration (months) from bond lodgement date to bond claim date for refunds in that quarter</t>
  </si>
  <si>
    <t>2. Bond refunds (moving annual total) as % of total active bonds</t>
  </si>
  <si>
    <t>Table 8: Median tenancy duration and turnover by dwelling size</t>
  </si>
  <si>
    <t>Median duration</t>
  </si>
  <si>
    <t>Turnover</t>
  </si>
  <si>
    <t>1 bedroom</t>
  </si>
  <si>
    <t>2 bedrooms</t>
  </si>
  <si>
    <t>3 bedrooms</t>
  </si>
  <si>
    <t>4+ bedrooms</t>
  </si>
  <si>
    <t>All properties</t>
  </si>
  <si>
    <t>Figure 6: Lending to household investors in residential housing, Victoria ($2024 December)</t>
  </si>
  <si>
    <t>Source data</t>
  </si>
  <si>
    <t>Figure 7: Rental vacancy rate - trend</t>
  </si>
  <si>
    <t>Figure 8: Affordable rental dwellings as a percentage of all new rentals</t>
  </si>
  <si>
    <t>Table 9: Rental affordability by indicative households on Centrelink incomes</t>
  </si>
  <si>
    <t>Household type</t>
  </si>
  <si>
    <t>Singles on JobSeeker</t>
  </si>
  <si>
    <t>Single Parent on Parenting Payment with 1 child</t>
  </si>
  <si>
    <t>Couple on JobSeeker with 2 children</t>
  </si>
  <si>
    <t>Couple on JobSeeker with 4 children</t>
  </si>
  <si>
    <t>Total</t>
  </si>
  <si>
    <t>Assumed property size</t>
  </si>
  <si>
    <t>2 bedroom</t>
  </si>
  <si>
    <t>3 bedroom</t>
  </si>
  <si>
    <t>4+ bedroom</t>
  </si>
  <si>
    <t>Weekly income (net of RA)</t>
  </si>
  <si>
    <t>Affordable weekly rent</t>
  </si>
  <si>
    <t>Affordable rentals (number)</t>
  </si>
  <si>
    <t>Affordable rentals (% of total)</t>
  </si>
  <si>
    <t>Table 10: Rental affordability for households on the Age Pension or Disability Support Pension</t>
  </si>
  <si>
    <t xml:space="preserve">Single on age/disability pension </t>
  </si>
  <si>
    <t xml:space="preserve">Couple on age/disability pension </t>
  </si>
  <si>
    <t>1 or 2 bedrooms</t>
  </si>
  <si>
    <t>Table 11: Affordable rental dwellings by region for indicative households on Centrelink incomes</t>
  </si>
  <si>
    <t>1 Bedroom</t>
  </si>
  <si>
    <t>2 Bedroom</t>
  </si>
  <si>
    <t>3 Bedroom</t>
  </si>
  <si>
    <t>4+ Bedroom</t>
  </si>
  <si>
    <t xml:space="preserve">Number </t>
  </si>
  <si>
    <t>Percent</t>
  </si>
  <si>
    <t>Figure 9a: Affordable rental dwellings - metropolitan Melbourne</t>
  </si>
  <si>
    <t>Figure 9b: Affordable rental dwellings - regional Victoria</t>
  </si>
  <si>
    <t>Table 12: Moving annual median rents for suburbs/towns by major property type</t>
  </si>
  <si>
    <t/>
  </si>
  <si>
    <t>Count</t>
  </si>
  <si>
    <t>Median</t>
  </si>
  <si>
    <t>Ann % Ch</t>
  </si>
  <si>
    <t>Percentile 25</t>
  </si>
  <si>
    <t>Percentile 75</t>
  </si>
  <si>
    <t>5 yr % ch</t>
  </si>
  <si>
    <t>Ave 5 yr % ch</t>
  </si>
  <si>
    <t>Metro/Rural</t>
  </si>
  <si>
    <t>M</t>
  </si>
  <si>
    <t>Carlton North</t>
  </si>
  <si>
    <t>-</t>
  </si>
  <si>
    <t>Carlton-Parkville</t>
  </si>
  <si>
    <t>Collingwood-Abbotsford</t>
  </si>
  <si>
    <t>East St Kilda</t>
  </si>
  <si>
    <t>Elwood</t>
  </si>
  <si>
    <t>Fitzroy North-Clifton Hill</t>
  </si>
  <si>
    <t>Flemington-Kensington</t>
  </si>
  <si>
    <t>North Melbourne-West Melbourne</t>
  </si>
  <si>
    <t>Prahran-Windsor</t>
  </si>
  <si>
    <t>South Melbourne</t>
  </si>
  <si>
    <t>St Kilda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</si>
  <si>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</si>
  <si>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</si>
  <si>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</si>
  <si>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</si>
  <si>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</si>
  <si>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</si>
  <si>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</si>
  <si>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</si>
  <si>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</si>
  <si>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</si>
  <si>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</si>
  <si>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</si>
  <si>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</si>
  <si>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</si>
  <si>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</si>
  <si>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</si>
  <si>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</si>
  <si>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</si>
  <si>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</si>
  <si>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</si>
  <si>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</si>
  <si>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</si>
  <si>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</si>
  <si>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</si>
  <si>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</si>
  <si>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</si>
  <si>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</si>
  <si>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</si>
  <si>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</si>
  <si>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</si>
  <si>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</si>
  <si>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</si>
  <si>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</si>
  <si>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</si>
  <si>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</si>
  <si>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</si>
  <si>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</si>
  <si>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</si>
  <si>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</si>
  <si>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</si>
  <si>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</si>
  <si>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</si>
  <si>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</si>
  <si>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</si>
  <si>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</si>
  <si>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</si>
  <si>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</si>
  <si>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</si>
  <si>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</si>
  <si>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</si>
  <si>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</si>
  <si>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</si>
  <si>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</si>
  <si>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</si>
  <si>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</si>
  <si>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</si>
  <si>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</si>
  <si>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</si>
  <si>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</si>
  <si>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Whittlesea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</si>
  <si>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</si>
  <si>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</si>
  <si>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</si>
  <si>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</si>
  <si>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</si>
  <si>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</si>
  <si>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</si>
  <si>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Yarra Ranges</t>
  </si>
  <si>
    <t>Berwick</t>
  </si>
  <si>
    <t>Cranbourne</t>
  </si>
  <si>
    <t>Dandenong North-Endeavour Hills</t>
  </si>
  <si>
    <t>Narre Warren-Hampton Park</t>
  </si>
  <si>
    <t>Noble Park</t>
  </si>
  <si>
    <t>Springvale</t>
  </si>
  <si>
    <t>Dromana-Portsea</t>
  </si>
  <si>
    <t>Frankston</t>
  </si>
  <si>
    <t>Hastings-Flinders</t>
  </si>
  <si>
    <t>Mt Eliza-Mornington-Mt Martha</t>
  </si>
  <si>
    <t>Seaford-Carrum Downs</t>
  </si>
  <si>
    <t>Geelong</t>
  </si>
  <si>
    <t>R</t>
  </si>
  <si>
    <t>Corio</t>
  </si>
  <si>
    <t>Lara</t>
  </si>
  <si>
    <t>Ballarat</t>
  </si>
  <si>
    <t>Mount Clear-Buninyong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</si>
  <si>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</si>
  <si>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</si>
  <si>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</si>
  <si>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</si>
  <si>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</si>
  <si>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</si>
  <si>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</si>
  <si>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Benalla</t>
  </si>
  <si>
    <t>Castlemaine</t>
  </si>
  <si>
    <t>Echuca</t>
  </si>
  <si>
    <t>Portland</t>
  </si>
  <si>
    <t>Sale-Maffra</t>
  </si>
  <si>
    <t>Seymour</t>
  </si>
  <si>
    <t>Shepparton</t>
  </si>
  <si>
    <t>Swan Hill</t>
  </si>
  <si>
    <t>Traralgon</t>
  </si>
  <si>
    <t>Wangaratta</t>
  </si>
  <si>
    <t>Warragul</t>
  </si>
  <si>
    <t>Wodonga</t>
  </si>
  <si>
    <t>Table 13: Median rents for Local Government Areas by major property type</t>
  </si>
  <si>
    <t>count</t>
  </si>
  <si>
    <t>Ann % ch</t>
  </si>
  <si>
    <t>Colac-Otway</t>
  </si>
  <si>
    <t>Corangamite</t>
  </si>
  <si>
    <t>Glenelg</t>
  </si>
  <si>
    <t>Greater Geelong</t>
  </si>
  <si>
    <t>Moyne</t>
  </si>
  <si>
    <t>Queenscliffe</t>
  </si>
  <si>
    <t>Southern Grampians</t>
  </si>
  <si>
    <t>Surf Coast</t>
  </si>
  <si>
    <t>Barwon South West</t>
  </si>
  <si>
    <t>Ararat</t>
  </si>
  <si>
    <t>Golden Plains</t>
  </si>
  <si>
    <t>Hepburn</t>
  </si>
  <si>
    <t>Hindmarsh</t>
  </si>
  <si>
    <t>Moorabool</t>
  </si>
  <si>
    <t>Northern Grampians</t>
  </si>
  <si>
    <t>Pyrenees</t>
  </si>
  <si>
    <t>West Wimmera</t>
  </si>
  <si>
    <t>Yarriambiack</t>
  </si>
  <si>
    <t>Grampians</t>
  </si>
  <si>
    <t>Buloke</t>
  </si>
  <si>
    <t>Campaspe</t>
  </si>
  <si>
    <t>Central Goldfields</t>
  </si>
  <si>
    <t>Gannawarra</t>
  </si>
  <si>
    <t>Greater Bendigo</t>
  </si>
  <si>
    <t>Loddon</t>
  </si>
  <si>
    <t>Macedon Ranges</t>
  </si>
  <si>
    <t>Mount Alexander</t>
  </si>
  <si>
    <t>Loddon Mallee</t>
  </si>
  <si>
    <t>Alpine</t>
  </si>
  <si>
    <t>Greater Shepparton</t>
  </si>
  <si>
    <t>Indigo</t>
  </si>
  <si>
    <t>Mansfield</t>
  </si>
  <si>
    <t>Mitchell</t>
  </si>
  <si>
    <t>Moira</t>
  </si>
  <si>
    <t>Murrindindi</t>
  </si>
  <si>
    <t>Strathbogie</t>
  </si>
  <si>
    <t>Towong</t>
  </si>
  <si>
    <t>Hume</t>
  </si>
  <si>
    <t>Bass Coast</t>
  </si>
  <si>
    <t>Baw Baw</t>
  </si>
  <si>
    <t>East Gippsland</t>
  </si>
  <si>
    <t>Latrobe</t>
  </si>
  <si>
    <t>South Gippsland</t>
  </si>
  <si>
    <t>Wellington</t>
  </si>
  <si>
    <t>Banyule</t>
  </si>
  <si>
    <t>Brimbank</t>
  </si>
  <si>
    <t>Darebin</t>
  </si>
  <si>
    <t>Hobsons Bay</t>
  </si>
  <si>
    <t>Maribyrnong</t>
  </si>
  <si>
    <t>Merri-bek</t>
  </si>
  <si>
    <t>Moonee Valley</t>
  </si>
  <si>
    <t>Nillumbik</t>
  </si>
  <si>
    <t>Wyndham</t>
  </si>
  <si>
    <t>Yarra</t>
  </si>
  <si>
    <t>North and West Metro</t>
  </si>
  <si>
    <t>Boroondara</t>
  </si>
  <si>
    <t>Knox</t>
  </si>
  <si>
    <t>Manningham</t>
  </si>
  <si>
    <t>Maroondah</t>
  </si>
  <si>
    <t>Monash</t>
  </si>
  <si>
    <t>Whitehorse</t>
  </si>
  <si>
    <t>Eastern Metro</t>
  </si>
  <si>
    <t>Bayside</t>
  </si>
  <si>
    <t>Cardinia</t>
  </si>
  <si>
    <t>Casey</t>
  </si>
  <si>
    <t>Glen Eira</t>
  </si>
  <si>
    <t>Greater Dandenong</t>
  </si>
  <si>
    <t>Kingston</t>
  </si>
  <si>
    <t>Mornington Penin'a</t>
  </si>
  <si>
    <t>Port Phillip</t>
  </si>
  <si>
    <t>Stonnington</t>
  </si>
  <si>
    <t>Southern Metro</t>
  </si>
  <si>
    <t>Table 14: Affordable rental dwellings by Local Government Area</t>
  </si>
  <si>
    <t>2 Bedrooms</t>
  </si>
  <si>
    <t>3 Bedrooms</t>
  </si>
  <si>
    <t>4+ Bedrooms</t>
  </si>
  <si>
    <t>Affordable</t>
  </si>
  <si>
    <t>#</t>
  </si>
  <si>
    <t>%</t>
  </si>
  <si>
    <t>Metro/RV</t>
  </si>
  <si>
    <t>Table 15: Active bonds by Local Government Area</t>
  </si>
  <si>
    <t>% change</t>
  </si>
  <si>
    <t>Dec 2009</t>
  </si>
  <si>
    <t>Dec 2010</t>
  </si>
  <si>
    <t>Dec 2011</t>
  </si>
  <si>
    <t>Dec 2012</t>
  </si>
  <si>
    <t>Dec 2013</t>
  </si>
  <si>
    <t>Dec 2014</t>
  </si>
  <si>
    <t>Dec 2015</t>
  </si>
  <si>
    <t>Dec 2016</t>
  </si>
  <si>
    <t>Dec 2017</t>
  </si>
  <si>
    <t>Dec 2018</t>
  </si>
  <si>
    <t>Dec 2019</t>
  </si>
  <si>
    <t>Dec 2020</t>
  </si>
  <si>
    <t>Dec 2021</t>
  </si>
  <si>
    <t>Dec 2022</t>
  </si>
  <si>
    <t>Dec 2023</t>
  </si>
  <si>
    <t>Dec 2024</t>
  </si>
  <si>
    <t>1 year</t>
  </si>
  <si>
    <t>5 year</t>
  </si>
  <si>
    <t>Figure 1: Rent Indices data</t>
  </si>
  <si>
    <t>MRI ann % change</t>
  </si>
  <si>
    <t>RRI ann % change</t>
  </si>
  <si>
    <t>VRI ann % change</t>
  </si>
  <si>
    <t>MRI long-term average
(10 years)</t>
  </si>
  <si>
    <t>RRI long-term average
(10 years)</t>
  </si>
  <si>
    <t>Figure 4: Active bonds data</t>
  </si>
  <si>
    <t>METRO NON-METRO</t>
  </si>
  <si>
    <t>Metro</t>
  </si>
  <si>
    <t>Non-Metro</t>
  </si>
  <si>
    <t>Unspecified</t>
  </si>
  <si>
    <t>Annual % change</t>
  </si>
  <si>
    <t>5 year average annual % change</t>
  </si>
  <si>
    <t>10 year average annual % change</t>
  </si>
  <si>
    <t>A</t>
  </si>
  <si>
    <t>Figure 6: Investor finance data</t>
  </si>
  <si>
    <t>Lending to investors ($m)</t>
  </si>
  <si>
    <t>Investor share of all housing loans (%)</t>
  </si>
  <si>
    <t>Quarterly change</t>
  </si>
  <si>
    <t>Annual change</t>
  </si>
  <si>
    <t>Figure 7: Vacancy rate data</t>
  </si>
  <si>
    <t>Melbourne vacancy rate</t>
  </si>
  <si>
    <t>Regional vacancy rate</t>
  </si>
  <si>
    <t>Month</t>
  </si>
  <si>
    <t>13 term henderson</t>
  </si>
  <si>
    <t>na</t>
  </si>
  <si>
    <t>Figure 8: Affordable housing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</si>
</sst>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;\-&quot;$&quot;#,##0"/>
    <numFmt numFmtId="6" formatCode="&quot;$&quot;#,##0;[Red]\-&quot;$&quot;#,##0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mmm\-yyyy"/>
    <numFmt numFmtId="173" formatCode="#,##0_ ;\-#,##0\ "/>
    <numFmt numFmtId="174" formatCode="_(* #,##0_);_(* \(#,##0\);_(* &quot;-&quot;??_);_(@_)"/>
  </numFmts>
  <fonts count="45" x14ac:knownFonts="1">
    <font>
      <sz val="8"/>
      <name val="Verdana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sz val="8"/>
      <color indexed="10"/>
      <name val="Arial"/>
      <family val="2"/>
    </font>
    <font>
      <sz val="11"/>
      <name val="Verdana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0"/>
      <name val="Arial"/>
      <family val="2"/>
    </font>
    <font>
      <b/>
      <sz val="9"/>
      <color theme="10"/>
      <name val="Verdana"/>
      <family val="2"/>
    </font>
    <font>
      <sz val="16"/>
      <color rgb="FFFF0000"/>
      <name val="Verdana"/>
      <family val="2"/>
    </font>
    <font>
      <b/>
      <sz val="9"/>
      <color theme="10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6"/>
      <color rgb="FFFF0000"/>
      <name val="Arial"/>
      <family val="2"/>
    </font>
    <font>
      <sz val="20"/>
      <color rgb="FFFF0000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  <font>
      <b/>
      <sz val="8"/>
      <color theme="10"/>
      <name val="Verdana"/>
      <family val="2"/>
    </font>
    <font>
      <b/>
      <sz val="10"/>
      <color theme="10"/>
      <name val="Arial"/>
      <family val="2"/>
    </font>
    <font>
      <b/>
      <sz val="11"/>
      <color indexed="12"/>
      <name val="Arial"/>
      <family val="2"/>
    </font>
    <font>
      <b/>
      <sz val="10"/>
      <color theme="10"/>
      <name val="Verdana"/>
      <family val="2"/>
    </font>
    <font>
      <b/>
      <sz val="8"/>
      <color theme="0"/>
      <name val="Arial"/>
      <family val="2"/>
    </font>
    <font>
      <sz val="14"/>
      <name val="Arial"/>
      <family val="2"/>
    </font>
    <font>
      <sz val="9"/>
      <color rgb="FFFF0000"/>
      <name val="Arial"/>
      <family val="2"/>
    </font>
    <font>
      <i/>
      <sz val="10"/>
      <name val="Arial"/>
      <family val="2"/>
    </font>
    <font>
      <sz val="11"/>
      <color rgb="FFFF0000"/>
      <name val="Verdana"/>
      <family val="2"/>
    </font>
    <font>
      <b/>
      <sz val="14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BE3CB"/>
        <bgColor indexed="64"/>
      </patternFill>
    </fill>
    <fill>
      <patternFill patternType="solid">
        <fgColor rgb="FFD5F1E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167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11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8" fillId="0" borderId="0"/>
    <xf numFmtId="0" fontId="8" fillId="0" borderId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9" fontId="16" fillId="0" borderId="0" applyFont="0" applyFill="0" applyBorder="0" applyAlignment="0" applyProtection="0"/>
  </cellStyleXfs>
  <cellXfs count="275">
    <xf numFmtId="0" fontId="0" fillId="0" borderId="0" xfId="0"/>
    <xf numFmtId="17" fontId="4" fillId="0" borderId="0" xfId="9" applyNumberFormat="1"/>
    <xf numFmtId="0" fontId="4" fillId="0" borderId="0" xfId="9"/>
    <xf numFmtId="172" fontId="4" fillId="0" borderId="0" xfId="0" applyNumberFormat="1" applyFont="1" applyAlignment="1">
      <alignment horizontal="left"/>
    </xf>
    <xf numFmtId="0" fontId="6" fillId="0" borderId="0" xfId="8" applyFont="1"/>
    <xf numFmtId="17" fontId="4" fillId="0" borderId="0" xfId="8" applyNumberFormat="1" applyFont="1"/>
    <xf numFmtId="0" fontId="4" fillId="0" borderId="0" xfId="0" applyFont="1"/>
    <xf numFmtId="171" fontId="5" fillId="0" borderId="0" xfId="0" applyNumberFormat="1" applyFont="1" applyAlignment="1">
      <alignment horizontal="center"/>
    </xf>
    <xf numFmtId="3" fontId="4" fillId="0" borderId="0" xfId="0" applyNumberFormat="1" applyFont="1"/>
    <xf numFmtId="17" fontId="4" fillId="0" borderId="0" xfId="0" applyNumberFormat="1" applyFont="1"/>
    <xf numFmtId="0" fontId="5" fillId="0" borderId="0" xfId="0" applyFont="1" applyAlignment="1">
      <alignment horizontal="center"/>
    </xf>
    <xf numFmtId="0" fontId="10" fillId="0" borderId="0" xfId="0" applyFont="1"/>
    <xf numFmtId="0" fontId="12" fillId="0" borderId="0" xfId="25" applyFont="1"/>
    <xf numFmtId="2" fontId="5" fillId="0" borderId="0" xfId="0" applyNumberFormat="1" applyFont="1" applyAlignment="1">
      <alignment horizontal="center"/>
    </xf>
    <xf numFmtId="169" fontId="4" fillId="0" borderId="0" xfId="15" applyNumberFormat="1" applyFont="1"/>
    <xf numFmtId="0" fontId="18" fillId="0" borderId="0" xfId="6" applyFont="1"/>
    <xf numFmtId="0" fontId="7" fillId="0" borderId="0" xfId="14" applyFont="1" applyAlignment="1">
      <alignment horizontal="left" wrapText="1"/>
    </xf>
    <xf numFmtId="0" fontId="20" fillId="0" borderId="0" xfId="14" applyFont="1" applyAlignment="1">
      <alignment horizontal="left"/>
    </xf>
    <xf numFmtId="169" fontId="20" fillId="0" borderId="0" xfId="15" applyNumberFormat="1" applyFont="1" applyFill="1" applyBorder="1" applyAlignment="1">
      <alignment horizontal="center"/>
    </xf>
    <xf numFmtId="171" fontId="4" fillId="0" borderId="0" xfId="9" applyNumberFormat="1"/>
    <xf numFmtId="0" fontId="5" fillId="0" borderId="0" xfId="0" applyFont="1"/>
    <xf numFmtId="6" fontId="4" fillId="0" borderId="0" xfId="0" applyNumberFormat="1" applyFont="1" applyAlignment="1">
      <alignment horizontal="right"/>
    </xf>
    <xf numFmtId="169" fontId="4" fillId="0" borderId="0" xfId="15" applyNumberFormat="1" applyFont="1" applyFill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8" applyFont="1" applyAlignment="1">
      <alignment horizontal="right" wrapText="1"/>
    </xf>
    <xf numFmtId="0" fontId="6" fillId="0" borderId="0" xfId="8" applyFont="1" applyAlignment="1">
      <alignment horizontal="left" vertical="center"/>
    </xf>
    <xf numFmtId="170" fontId="13" fillId="0" borderId="0" xfId="1" applyNumberFormat="1" applyFont="1" applyFill="1"/>
    <xf numFmtId="0" fontId="13" fillId="0" borderId="0" xfId="12" applyFont="1"/>
    <xf numFmtId="17" fontId="13" fillId="0" borderId="0" xfId="12" applyNumberFormat="1" applyFont="1" applyAlignment="1">
      <alignment horizontal="right"/>
    </xf>
    <xf numFmtId="0" fontId="13" fillId="0" borderId="0" xfId="12" applyFont="1" applyAlignment="1">
      <alignment horizontal="right"/>
    </xf>
    <xf numFmtId="165" fontId="13" fillId="0" borderId="0" xfId="12" applyNumberFormat="1" applyFont="1" applyAlignment="1">
      <alignment horizontal="right"/>
    </xf>
    <xf numFmtId="0" fontId="17" fillId="0" borderId="0" xfId="12" applyFont="1" applyAlignment="1">
      <alignment horizontal="left" indent="1"/>
    </xf>
    <xf numFmtId="0" fontId="17" fillId="0" borderId="0" xfId="12" applyFont="1"/>
    <xf numFmtId="0" fontId="13" fillId="0" borderId="0" xfId="20" applyFont="1"/>
    <xf numFmtId="170" fontId="4" fillId="0" borderId="0" xfId="1" applyNumberFormat="1" applyFont="1" applyFill="1"/>
    <xf numFmtId="0" fontId="4" fillId="0" borderId="0" xfId="0" applyFont="1" applyAlignment="1">
      <alignment horizontal="center"/>
    </xf>
    <xf numFmtId="0" fontId="17" fillId="0" borderId="0" xfId="0" applyFont="1"/>
    <xf numFmtId="0" fontId="17" fillId="0" borderId="0" xfId="11" applyFont="1" applyAlignment="1">
      <alignment horizontal="center"/>
    </xf>
    <xf numFmtId="0" fontId="4" fillId="0" borderId="0" xfId="11" applyAlignment="1">
      <alignment horizontal="center"/>
    </xf>
    <xf numFmtId="169" fontId="4" fillId="0" borderId="0" xfId="15" applyNumberFormat="1" applyFont="1" applyFill="1"/>
    <xf numFmtId="3" fontId="4" fillId="0" borderId="0" xfId="12" applyNumberFormat="1" applyFont="1" applyAlignment="1">
      <alignment horizontal="right"/>
    </xf>
    <xf numFmtId="6" fontId="4" fillId="0" borderId="0" xfId="12" applyNumberFormat="1" applyFont="1" applyAlignment="1">
      <alignment horizontal="right"/>
    </xf>
    <xf numFmtId="169" fontId="4" fillId="0" borderId="0" xfId="21" applyNumberFormat="1" applyFont="1" applyAlignment="1">
      <alignment horizontal="right"/>
    </xf>
    <xf numFmtId="3" fontId="5" fillId="0" borderId="0" xfId="12" applyNumberFormat="1" applyFont="1" applyAlignment="1">
      <alignment horizontal="right"/>
    </xf>
    <xf numFmtId="6" fontId="5" fillId="0" borderId="0" xfId="12" applyNumberFormat="1" applyFont="1" applyAlignment="1">
      <alignment horizontal="right"/>
    </xf>
    <xf numFmtId="169" fontId="5" fillId="0" borderId="0" xfId="21" applyNumberFormat="1" applyFont="1" applyAlignment="1">
      <alignment horizontal="right"/>
    </xf>
    <xf numFmtId="5" fontId="0" fillId="0" borderId="0" xfId="0" applyNumberFormat="1"/>
    <xf numFmtId="0" fontId="23" fillId="0" borderId="0" xfId="0" applyFont="1"/>
    <xf numFmtId="3" fontId="13" fillId="0" borderId="0" xfId="0" applyNumberFormat="1" applyFont="1"/>
    <xf numFmtId="17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Continuous"/>
    </xf>
    <xf numFmtId="6" fontId="5" fillId="0" borderId="0" xfId="0" applyNumberFormat="1" applyFont="1" applyAlignment="1">
      <alignment horizontal="centerContinuous"/>
    </xf>
    <xf numFmtId="9" fontId="5" fillId="0" borderId="0" xfId="15" applyFont="1" applyFill="1" applyAlignment="1">
      <alignment horizontal="centerContinuous"/>
    </xf>
    <xf numFmtId="9" fontId="5" fillId="0" borderId="0" xfId="15" applyFont="1" applyFill="1"/>
    <xf numFmtId="10" fontId="4" fillId="0" borderId="0" xfId="0" applyNumberFormat="1" applyFont="1"/>
    <xf numFmtId="0" fontId="13" fillId="0" borderId="0" xfId="0" applyFont="1"/>
    <xf numFmtId="168" fontId="13" fillId="0" borderId="0" xfId="0" applyNumberFormat="1" applyFont="1"/>
    <xf numFmtId="169" fontId="13" fillId="0" borderId="0" xfId="15" applyNumberFormat="1" applyFont="1" applyFill="1" applyBorder="1"/>
    <xf numFmtId="0" fontId="4" fillId="0" borderId="0" xfId="24" applyFont="1"/>
    <xf numFmtId="170" fontId="25" fillId="0" borderId="0" xfId="2" applyNumberFormat="1" applyFont="1"/>
    <xf numFmtId="169" fontId="4" fillId="0" borderId="0" xfId="16" applyNumberFormat="1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wrapText="1"/>
    </xf>
    <xf numFmtId="169" fontId="9" fillId="0" borderId="0" xfId="0" applyNumberFormat="1" applyFont="1"/>
    <xf numFmtId="169" fontId="9" fillId="0" borderId="0" xfId="15" applyNumberFormat="1" applyFont="1"/>
    <xf numFmtId="9" fontId="13" fillId="0" borderId="0" xfId="15" applyFont="1"/>
    <xf numFmtId="171" fontId="13" fillId="0" borderId="0" xfId="0" applyNumberFormat="1" applyFont="1"/>
    <xf numFmtId="0" fontId="4" fillId="0" borderId="0" xfId="3" applyFont="1"/>
    <xf numFmtId="0" fontId="9" fillId="0" borderId="0" xfId="3" applyFont="1"/>
    <xf numFmtId="0" fontId="5" fillId="0" borderId="0" xfId="3" applyFont="1"/>
    <xf numFmtId="17" fontId="4" fillId="0" borderId="0" xfId="3" applyNumberFormat="1" applyFont="1"/>
    <xf numFmtId="9" fontId="4" fillId="0" borderId="0" xfId="15" applyFont="1"/>
    <xf numFmtId="10" fontId="4" fillId="0" borderId="0" xfId="24" applyNumberFormat="1" applyFont="1"/>
    <xf numFmtId="0" fontId="26" fillId="0" borderId="0" xfId="24" applyFont="1"/>
    <xf numFmtId="0" fontId="1" fillId="0" borderId="0" xfId="24" applyFont="1"/>
    <xf numFmtId="0" fontId="1" fillId="0" borderId="0" xfId="5" applyFont="1"/>
    <xf numFmtId="1" fontId="1" fillId="0" borderId="0" xfId="5" applyNumberFormat="1" applyFont="1"/>
    <xf numFmtId="0" fontId="13" fillId="0" borderId="0" xfId="5" applyFont="1" applyAlignment="1">
      <alignment wrapText="1"/>
    </xf>
    <xf numFmtId="0" fontId="13" fillId="0" borderId="0" xfId="5" applyFont="1"/>
    <xf numFmtId="169" fontId="20" fillId="3" borderId="0" xfId="15" applyNumberFormat="1" applyFont="1" applyFill="1" applyBorder="1" applyAlignment="1">
      <alignment horizontal="center"/>
    </xf>
    <xf numFmtId="0" fontId="28" fillId="3" borderId="0" xfId="26" applyFont="1" applyFill="1" applyAlignment="1" applyProtection="1">
      <alignment vertical="center"/>
    </xf>
    <xf numFmtId="0" fontId="28" fillId="4" borderId="0" xfId="26" applyFont="1" applyFill="1" applyAlignment="1" applyProtection="1">
      <alignment vertical="center"/>
    </xf>
    <xf numFmtId="169" fontId="4" fillId="0" borderId="0" xfId="0" applyNumberFormat="1" applyFont="1"/>
    <xf numFmtId="0" fontId="1" fillId="0" borderId="0" xfId="8" applyFont="1"/>
    <xf numFmtId="0" fontId="1" fillId="0" borderId="0" xfId="8" applyFont="1" applyAlignment="1">
      <alignment horizontal="right"/>
    </xf>
    <xf numFmtId="3" fontId="1" fillId="0" borderId="0" xfId="0" applyNumberFormat="1" applyFont="1"/>
    <xf numFmtId="169" fontId="1" fillId="0" borderId="0" xfId="15" applyNumberFormat="1" applyFont="1" applyFill="1"/>
    <xf numFmtId="169" fontId="1" fillId="0" borderId="0" xfId="15" applyNumberFormat="1" applyFont="1"/>
    <xf numFmtId="10" fontId="1" fillId="0" borderId="0" xfId="8" applyNumberFormat="1" applyFont="1"/>
    <xf numFmtId="0" fontId="4" fillId="0" borderId="0" xfId="0" quotePrefix="1" applyFont="1"/>
    <xf numFmtId="0" fontId="4" fillId="0" borderId="0" xfId="0" applyFont="1" applyAlignment="1">
      <alignment horizontal="right" wrapText="1"/>
    </xf>
    <xf numFmtId="169" fontId="1" fillId="0" borderId="0" xfId="15" applyNumberFormat="1" applyFont="1" applyBorder="1"/>
    <xf numFmtId="9" fontId="9" fillId="0" borderId="0" xfId="15" applyFont="1" applyFill="1"/>
    <xf numFmtId="9" fontId="1" fillId="0" borderId="0" xfId="15" applyFont="1" applyFill="1"/>
    <xf numFmtId="17" fontId="5" fillId="0" borderId="0" xfId="0" applyNumberFormat="1" applyFont="1"/>
    <xf numFmtId="0" fontId="1" fillId="0" borderId="0" xfId="0" applyFont="1"/>
    <xf numFmtId="170" fontId="1" fillId="3" borderId="0" xfId="1" applyNumberFormat="1" applyFont="1" applyFill="1" applyBorder="1" applyAlignment="1">
      <alignment horizontal="right" vertical="center"/>
    </xf>
    <xf numFmtId="169" fontId="1" fillId="3" borderId="0" xfId="15" applyNumberFormat="1" applyFont="1" applyFill="1" applyBorder="1" applyAlignment="1">
      <alignment horizontal="right" vertical="center"/>
    </xf>
    <xf numFmtId="170" fontId="1" fillId="0" borderId="0" xfId="1" applyNumberFormat="1" applyFont="1" applyFill="1" applyBorder="1" applyAlignment="1">
      <alignment horizontal="center" vertical="center"/>
    </xf>
    <xf numFmtId="169" fontId="1" fillId="0" borderId="0" xfId="15" applyNumberFormat="1" applyFont="1" applyFill="1" applyBorder="1" applyAlignment="1">
      <alignment horizontal="right" vertical="center"/>
    </xf>
    <xf numFmtId="0" fontId="30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3" applyFont="1"/>
    <xf numFmtId="169" fontId="26" fillId="0" borderId="0" xfId="16" applyNumberFormat="1" applyFont="1"/>
    <xf numFmtId="169" fontId="26" fillId="0" borderId="0" xfId="16" applyNumberFormat="1" applyFont="1" applyFill="1"/>
    <xf numFmtId="168" fontId="4" fillId="0" borderId="0" xfId="3" applyNumberFormat="1" applyFont="1"/>
    <xf numFmtId="0" fontId="31" fillId="0" borderId="0" xfId="0" applyFont="1"/>
    <xf numFmtId="0" fontId="32" fillId="0" borderId="0" xfId="0" applyFont="1"/>
    <xf numFmtId="0" fontId="26" fillId="0" borderId="0" xfId="0" applyFont="1"/>
    <xf numFmtId="0" fontId="14" fillId="0" borderId="0" xfId="0" applyFont="1"/>
    <xf numFmtId="0" fontId="4" fillId="2" borderId="0" xfId="0" applyFont="1" applyFill="1"/>
    <xf numFmtId="0" fontId="13" fillId="0" borderId="0" xfId="23" applyFont="1"/>
    <xf numFmtId="0" fontId="4" fillId="0" borderId="0" xfId="23" applyFont="1"/>
    <xf numFmtId="0" fontId="1" fillId="0" borderId="0" xfId="23" applyFont="1"/>
    <xf numFmtId="0" fontId="17" fillId="0" borderId="0" xfId="23" applyFont="1"/>
    <xf numFmtId="0" fontId="33" fillId="0" borderId="0" xfId="26" applyFont="1" applyAlignment="1" applyProtection="1">
      <alignment vertical="center"/>
    </xf>
    <xf numFmtId="0" fontId="34" fillId="0" borderId="0" xfId="23" applyFont="1"/>
    <xf numFmtId="0" fontId="29" fillId="0" borderId="0" xfId="23" applyFont="1" applyAlignment="1">
      <alignment horizontal="center" vertical="center"/>
    </xf>
    <xf numFmtId="0" fontId="29" fillId="0" borderId="1" xfId="23" applyFont="1" applyBorder="1"/>
    <xf numFmtId="0" fontId="29" fillId="0" borderId="1" xfId="23" applyFont="1" applyBorder="1" applyAlignment="1">
      <alignment horizontal="center"/>
    </xf>
    <xf numFmtId="0" fontId="6" fillId="0" borderId="0" xfId="0" applyFont="1"/>
    <xf numFmtId="17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8" fontId="1" fillId="0" borderId="0" xfId="0" applyNumberFormat="1" applyFont="1"/>
    <xf numFmtId="17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  <xf numFmtId="170" fontId="20" fillId="0" borderId="0" xfId="2" applyNumberFormat="1" applyFont="1"/>
    <xf numFmtId="169" fontId="6" fillId="0" borderId="0" xfId="16" applyNumberFormat="1" applyFont="1"/>
    <xf numFmtId="170" fontId="1" fillId="0" borderId="0" xfId="3" applyNumberFormat="1" applyFont="1"/>
    <xf numFmtId="0" fontId="1" fillId="0" borderId="0" xfId="3" applyFont="1"/>
    <xf numFmtId="164" fontId="1" fillId="0" borderId="0" xfId="0" applyNumberFormat="1" applyFont="1"/>
    <xf numFmtId="5" fontId="1" fillId="0" borderId="0" xfId="0" applyNumberFormat="1" applyFont="1"/>
    <xf numFmtId="170" fontId="7" fillId="0" borderId="0" xfId="2" applyNumberFormat="1" applyFont="1"/>
    <xf numFmtId="169" fontId="1" fillId="0" borderId="0" xfId="16" applyNumberFormat="1" applyFont="1"/>
    <xf numFmtId="9" fontId="1" fillId="0" borderId="0" xfId="16" applyFont="1"/>
    <xf numFmtId="0" fontId="6" fillId="0" borderId="0" xfId="3" applyFont="1" applyAlignment="1">
      <alignment horizontal="center"/>
    </xf>
    <xf numFmtId="17" fontId="6" fillId="0" borderId="0" xfId="3" applyNumberFormat="1" applyFont="1" applyAlignment="1">
      <alignment horizontal="center"/>
    </xf>
    <xf numFmtId="0" fontId="6" fillId="0" borderId="0" xfId="3" applyFont="1" applyAlignment="1">
      <alignment horizontal="left"/>
    </xf>
    <xf numFmtId="0" fontId="1" fillId="0" borderId="0" xfId="3" applyFont="1" applyAlignment="1">
      <alignment horizontal="left" indent="1"/>
    </xf>
    <xf numFmtId="0" fontId="6" fillId="0" borderId="0" xfId="3" applyFont="1"/>
    <xf numFmtId="169" fontId="7" fillId="0" borderId="0" xfId="15" applyNumberFormat="1" applyFont="1" applyAlignment="1">
      <alignment vertical="center"/>
    </xf>
    <xf numFmtId="170" fontId="7" fillId="0" borderId="0" xfId="2" applyNumberFormat="1" applyFont="1" applyAlignment="1">
      <alignment vertical="center"/>
    </xf>
    <xf numFmtId="0" fontId="1" fillId="0" borderId="0" xfId="0" applyFont="1" applyAlignment="1">
      <alignment horizontal="center"/>
    </xf>
    <xf numFmtId="169" fontId="1" fillId="0" borderId="0" xfId="15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168" fontId="1" fillId="0" borderId="0" xfId="1" applyNumberFormat="1" applyFont="1" applyFill="1"/>
    <xf numFmtId="173" fontId="7" fillId="0" borderId="0" xfId="1" applyNumberFormat="1" applyFont="1" applyFill="1"/>
    <xf numFmtId="169" fontId="7" fillId="0" borderId="0" xfId="1" applyNumberFormat="1" applyFont="1" applyFill="1"/>
    <xf numFmtId="10" fontId="0" fillId="0" borderId="0" xfId="0" applyNumberFormat="1"/>
    <xf numFmtId="169" fontId="0" fillId="0" borderId="0" xfId="0" applyNumberFormat="1"/>
    <xf numFmtId="169" fontId="0" fillId="0" borderId="0" xfId="15" applyNumberFormat="1" applyFont="1"/>
    <xf numFmtId="170" fontId="1" fillId="0" borderId="0" xfId="0" applyNumberFormat="1" applyFont="1"/>
    <xf numFmtId="169" fontId="1" fillId="0" borderId="0" xfId="0" applyNumberFormat="1" applyFont="1"/>
    <xf numFmtId="17" fontId="1" fillId="0" borderId="0" xfId="8" applyNumberFormat="1" applyFont="1"/>
    <xf numFmtId="171" fontId="4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/>
    </xf>
    <xf numFmtId="169" fontId="13" fillId="0" borderId="0" xfId="0" applyNumberFormat="1" applyFont="1"/>
    <xf numFmtId="169" fontId="13" fillId="0" borderId="0" xfId="15" applyNumberFormat="1" applyFont="1" applyFill="1"/>
    <xf numFmtId="9" fontId="4" fillId="0" borderId="0" xfId="15" applyFont="1" applyFill="1"/>
    <xf numFmtId="171" fontId="5" fillId="0" borderId="0" xfId="9" applyNumberFormat="1" applyFont="1" applyAlignment="1">
      <alignment horizontal="center"/>
    </xf>
    <xf numFmtId="0" fontId="6" fillId="0" borderId="0" xfId="8" applyFont="1" applyAlignment="1">
      <alignment horizontal="right"/>
    </xf>
    <xf numFmtId="0" fontId="15" fillId="0" borderId="0" xfId="26" applyAlignment="1" applyProtection="1">
      <alignment vertical="center"/>
    </xf>
    <xf numFmtId="169" fontId="5" fillId="0" borderId="0" xfId="15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6" fontId="5" fillId="0" borderId="0" xfId="0" applyNumberFormat="1" applyFont="1" applyAlignment="1">
      <alignment horizontal="right"/>
    </xf>
    <xf numFmtId="17" fontId="17" fillId="0" borderId="0" xfId="0" quotePrefix="1" applyNumberFormat="1" applyFont="1" applyAlignment="1">
      <alignment horizontal="right"/>
    </xf>
    <xf numFmtId="17" fontId="17" fillId="0" borderId="0" xfId="0" applyNumberFormat="1" applyFont="1" applyAlignment="1">
      <alignment horizontal="right"/>
    </xf>
    <xf numFmtId="0" fontId="4" fillId="0" borderId="0" xfId="9" applyAlignment="1">
      <alignment vertical="center"/>
    </xf>
    <xf numFmtId="0" fontId="0" fillId="0" borderId="0" xfId="0" applyAlignment="1">
      <alignment vertical="center"/>
    </xf>
    <xf numFmtId="0" fontId="1" fillId="0" borderId="0" xfId="8" applyFont="1" applyAlignment="1">
      <alignment vertical="center"/>
    </xf>
    <xf numFmtId="0" fontId="1" fillId="0" borderId="0" xfId="24" applyFont="1" applyAlignment="1">
      <alignment horizont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169" fontId="5" fillId="0" borderId="0" xfId="15" applyNumberFormat="1" applyFont="1" applyFill="1" applyAlignment="1">
      <alignment vertical="center"/>
    </xf>
    <xf numFmtId="169" fontId="5" fillId="0" borderId="0" xfId="15" applyNumberFormat="1" applyFont="1" applyFill="1" applyAlignment="1">
      <alignment horizontal="center" vertical="center"/>
    </xf>
    <xf numFmtId="169" fontId="13" fillId="0" borderId="0" xfId="15" applyNumberFormat="1" applyFont="1" applyFill="1" applyAlignment="1">
      <alignment horizontal="right"/>
    </xf>
    <xf numFmtId="173" fontId="13" fillId="0" borderId="0" xfId="5" applyNumberFormat="1" applyFont="1"/>
    <xf numFmtId="2" fontId="0" fillId="0" borderId="0" xfId="0" applyNumberFormat="1"/>
    <xf numFmtId="14" fontId="1" fillId="0" borderId="0" xfId="8" applyNumberFormat="1" applyFont="1"/>
    <xf numFmtId="14" fontId="4" fillId="0" borderId="0" xfId="0" applyNumberFormat="1" applyFont="1"/>
    <xf numFmtId="168" fontId="4" fillId="0" borderId="0" xfId="0" applyNumberFormat="1" applyFont="1"/>
    <xf numFmtId="0" fontId="14" fillId="0" borderId="0" xfId="0" applyFont="1" applyAlignment="1">
      <alignment vertical="center"/>
    </xf>
    <xf numFmtId="0" fontId="40" fillId="0" borderId="0" xfId="0" applyFont="1"/>
    <xf numFmtId="0" fontId="39" fillId="0" borderId="0" xfId="24" applyFont="1"/>
    <xf numFmtId="0" fontId="39" fillId="0" borderId="0" xfId="0" applyFont="1"/>
    <xf numFmtId="3" fontId="0" fillId="0" borderId="0" xfId="0" applyNumberFormat="1"/>
    <xf numFmtId="170" fontId="42" fillId="0" borderId="0" xfId="8" applyNumberFormat="1" applyFont="1"/>
    <xf numFmtId="3" fontId="1" fillId="0" borderId="0" xfId="8" applyNumberFormat="1" applyFont="1"/>
    <xf numFmtId="170" fontId="1" fillId="0" borderId="0" xfId="8" applyNumberFormat="1" applyFont="1"/>
    <xf numFmtId="0" fontId="5" fillId="0" borderId="0" xfId="0" applyFont="1" applyAlignment="1">
      <alignment vertical="center"/>
    </xf>
    <xf numFmtId="18" fontId="4" fillId="0" borderId="0" xfId="0" applyNumberFormat="1" applyFont="1"/>
    <xf numFmtId="18" fontId="4" fillId="0" borderId="0" xfId="0" applyNumberFormat="1" applyFont="1" applyAlignment="1">
      <alignment horizontal="center"/>
    </xf>
    <xf numFmtId="169" fontId="4" fillId="0" borderId="0" xfId="15" applyNumberFormat="1" applyFont="1" applyFill="1" applyBorder="1" applyAlignment="1">
      <alignment horizontal="right"/>
    </xf>
    <xf numFmtId="170" fontId="13" fillId="0" borderId="0" xfId="1" applyNumberFormat="1" applyFont="1" applyFill="1" applyBorder="1"/>
    <xf numFmtId="10" fontId="5" fillId="0" borderId="0" xfId="0" applyNumberFormat="1" applyFont="1"/>
    <xf numFmtId="0" fontId="41" fillId="0" borderId="0" xfId="5" applyFont="1" applyAlignment="1">
      <alignment wrapText="1"/>
    </xf>
    <xf numFmtId="0" fontId="41" fillId="0" borderId="0" xfId="5" applyFont="1"/>
    <xf numFmtId="168" fontId="1" fillId="0" borderId="0" xfId="1" applyNumberFormat="1" applyFont="1" applyFill="1" applyBorder="1"/>
    <xf numFmtId="173" fontId="7" fillId="0" borderId="0" xfId="1" applyNumberFormat="1" applyFont="1" applyFill="1" applyBorder="1"/>
    <xf numFmtId="169" fontId="7" fillId="0" borderId="0" xfId="1" applyNumberFormat="1" applyFont="1" applyFill="1" applyBorder="1"/>
    <xf numFmtId="10" fontId="1" fillId="0" borderId="0" xfId="5" applyNumberFormat="1" applyFont="1"/>
    <xf numFmtId="10" fontId="6" fillId="0" borderId="0" xfId="5" applyNumberFormat="1" applyFont="1"/>
    <xf numFmtId="0" fontId="6" fillId="0" borderId="0" xfId="5" applyFont="1"/>
    <xf numFmtId="172" fontId="0" fillId="0" borderId="0" xfId="0" applyNumberFormat="1"/>
    <xf numFmtId="0" fontId="43" fillId="0" borderId="0" xfId="0" applyFont="1"/>
    <xf numFmtId="169" fontId="4" fillId="0" borderId="0" xfId="15" applyNumberFormat="1" applyFont="1" applyFill="1" applyBorder="1"/>
    <xf numFmtId="169" fontId="0" fillId="0" borderId="0" xfId="15" applyNumberFormat="1" applyFont="1" applyFill="1" applyBorder="1"/>
    <xf numFmtId="0" fontId="4" fillId="0" borderId="0" xfId="3" applyFont="1" applyAlignment="1">
      <alignment horizontal="center"/>
    </xf>
    <xf numFmtId="17" fontId="1" fillId="0" borderId="0" xfId="24" applyNumberFormat="1" applyFont="1"/>
    <xf numFmtId="17" fontId="7" fillId="0" borderId="0" xfId="24" applyNumberFormat="1" applyFont="1"/>
    <xf numFmtId="0" fontId="1" fillId="0" borderId="0" xfId="24" applyFont="1" applyAlignment="1">
      <alignment horizontal="right"/>
    </xf>
    <xf numFmtId="170" fontId="7" fillId="0" borderId="0" xfId="2" applyNumberFormat="1" applyFont="1" applyFill="1" applyBorder="1"/>
    <xf numFmtId="169" fontId="1" fillId="0" borderId="0" xfId="16" applyNumberFormat="1" applyFont="1" applyFill="1" applyBorder="1"/>
    <xf numFmtId="170" fontId="4" fillId="0" borderId="0" xfId="24" applyNumberFormat="1" applyFont="1"/>
    <xf numFmtId="0" fontId="4" fillId="0" borderId="0" xfId="3" applyFont="1" applyAlignment="1">
      <alignment horizontal="right"/>
    </xf>
    <xf numFmtId="170" fontId="4" fillId="0" borderId="0" xfId="3" applyNumberFormat="1" applyFont="1"/>
    <xf numFmtId="169" fontId="4" fillId="0" borderId="0" xfId="24" applyNumberFormat="1" applyFont="1"/>
    <xf numFmtId="9" fontId="4" fillId="0" borderId="0" xfId="15" applyFont="1" applyFill="1" applyBorder="1"/>
    <xf numFmtId="0" fontId="36" fillId="3" borderId="0" xfId="26" applyFont="1" applyFill="1" applyAlignment="1" applyProtection="1">
      <alignment horizontal="center" vertical="center"/>
    </xf>
    <xf numFmtId="0" fontId="24" fillId="3" borderId="0" xfId="26" applyFont="1" applyFill="1" applyAlignment="1" applyProtection="1">
      <alignment horizontal="center" vertical="center"/>
    </xf>
    <xf numFmtId="0" fontId="38" fillId="3" borderId="0" xfId="26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2" fillId="3" borderId="0" xfId="26" applyFont="1" applyFill="1" applyAlignment="1" applyProtection="1">
      <alignment horizontal="center" vertical="center"/>
    </xf>
    <xf numFmtId="0" fontId="24" fillId="3" borderId="0" xfId="26" applyFont="1" applyFill="1" applyBorder="1" applyAlignment="1" applyProtection="1">
      <alignment horizontal="center" vertical="center"/>
    </xf>
    <xf numFmtId="0" fontId="35" fillId="3" borderId="0" xfId="26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168" fontId="13" fillId="0" borderId="0" xfId="0" applyNumberFormat="1" applyFont="1" applyAlignment="1">
      <alignment horizontal="right"/>
    </xf>
    <xf numFmtId="171" fontId="13" fillId="0" borderId="0" xfId="0" applyNumberFormat="1" applyFont="1" applyAlignment="1">
      <alignment horizontal="right"/>
    </xf>
    <xf numFmtId="17" fontId="6" fillId="0" borderId="0" xfId="24" applyNumberFormat="1" applyFont="1"/>
    <xf numFmtId="17" fontId="20" fillId="0" borderId="0" xfId="24" applyNumberFormat="1" applyFont="1"/>
    <xf numFmtId="0" fontId="6" fillId="0" borderId="0" xfId="24" applyFont="1" applyAlignment="1">
      <alignment horizontal="right"/>
    </xf>
    <xf numFmtId="0" fontId="17" fillId="0" borderId="0" xfId="0" applyFont="1" applyAlignment="1">
      <alignment horizontal="right"/>
    </xf>
    <xf numFmtId="0" fontId="19" fillId="4" borderId="0" xfId="14" applyFont="1" applyFill="1" applyAlignment="1">
      <alignment horizontal="right" vertical="center" wrapText="1"/>
    </xf>
    <xf numFmtId="170" fontId="1" fillId="4" borderId="0" xfId="1" applyNumberFormat="1" applyFont="1" applyFill="1" applyBorder="1" applyAlignment="1">
      <alignment horizontal="right" vertical="center"/>
    </xf>
    <xf numFmtId="169" fontId="1" fillId="4" borderId="0" xfId="15" applyNumberFormat="1" applyFont="1" applyFill="1" applyBorder="1" applyAlignment="1">
      <alignment horizontal="right" vertical="center"/>
    </xf>
    <xf numFmtId="170" fontId="1" fillId="4" borderId="0" xfId="1" applyNumberFormat="1" applyFont="1" applyFill="1" applyBorder="1" applyAlignment="1">
      <alignment horizontal="center" vertical="center"/>
    </xf>
    <xf numFmtId="5" fontId="2" fillId="0" borderId="0" xfId="0" applyNumberFormat="1" applyFont="1" applyAlignment="1">
      <alignment horizontal="right"/>
    </xf>
    <xf numFmtId="0" fontId="1" fillId="0" borderId="0" xfId="8" applyFont="1" applyAlignment="1">
      <alignment horizontal="center" wrapText="1"/>
    </xf>
    <xf numFmtId="0" fontId="6" fillId="0" borderId="0" xfId="8" applyFont="1" applyAlignment="1">
      <alignment horizontal="center" vertical="center" wrapText="1"/>
    </xf>
    <xf numFmtId="169" fontId="1" fillId="0" borderId="0" xfId="15" applyNumberFormat="1" applyFont="1" applyFill="1" applyAlignment="1">
      <alignment horizontal="center" wrapText="1"/>
    </xf>
    <xf numFmtId="0" fontId="42" fillId="0" borderId="0" xfId="8" applyFont="1" applyAlignment="1">
      <alignment horizontal="center" wrapText="1"/>
    </xf>
    <xf numFmtId="0" fontId="19" fillId="4" borderId="0" xfId="7" applyFont="1" applyFill="1" applyAlignment="1">
      <alignment horizontal="right" vertical="center"/>
    </xf>
    <xf numFmtId="169" fontId="4" fillId="0" borderId="0" xfId="15" applyNumberFormat="1" applyFont="1" applyAlignment="1">
      <alignment horizontal="center"/>
    </xf>
    <xf numFmtId="174" fontId="17" fillId="0" borderId="0" xfId="1" applyNumberFormat="1" applyFont="1" applyAlignment="1">
      <alignment horizontal="right"/>
    </xf>
    <xf numFmtId="174" fontId="5" fillId="0" borderId="0" xfId="1" applyNumberFormat="1" applyFont="1" applyAlignment="1">
      <alignment horizontal="right"/>
    </xf>
    <xf numFmtId="169" fontId="4" fillId="0" borderId="0" xfId="10" applyNumberFormat="1"/>
    <xf numFmtId="0" fontId="9" fillId="0" borderId="0" xfId="0" applyFont="1"/>
    <xf numFmtId="0" fontId="9" fillId="0" borderId="0" xfId="10" applyFont="1" applyAlignment="1">
      <alignment horizontal="center"/>
    </xf>
    <xf numFmtId="0" fontId="9" fillId="0" borderId="0" xfId="10" applyFont="1"/>
    <xf numFmtId="0" fontId="4" fillId="0" borderId="1" xfId="0" applyFont="1" applyBorder="1"/>
    <xf numFmtId="0" fontId="4" fillId="0" borderId="1" xfId="10" applyBorder="1" applyAlignment="1">
      <alignment horizontal="right"/>
    </xf>
    <xf numFmtId="169" fontId="4" fillId="0" borderId="1" xfId="10" applyNumberFormat="1" applyBorder="1" applyAlignment="1">
      <alignment horizontal="right"/>
    </xf>
    <xf numFmtId="3" fontId="9" fillId="0" borderId="0" xfId="10" applyNumberFormat="1" applyFont="1"/>
    <xf numFmtId="0" fontId="4" fillId="0" borderId="0" xfId="13" applyFont="1" applyAlignment="1">
      <alignment horizontal="center"/>
    </xf>
    <xf numFmtId="0" fontId="4" fillId="0" borderId="0" xfId="10"/>
    <xf numFmtId="0" fontId="4" fillId="0" borderId="0" xfId="10" applyAlignment="1">
      <alignment horizontal="center"/>
    </xf>
    <xf numFmtId="169" fontId="4" fillId="0" borderId="0" xfId="15" applyNumberFormat="1" applyFont="1" applyFill="1" applyAlignment="1">
      <alignment horizontal="center"/>
    </xf>
    <xf numFmtId="169" fontId="1" fillId="0" borderId="0" xfId="8" applyNumberFormat="1" applyFont="1"/>
    <xf numFmtId="0" fontId="27" fillId="0" borderId="0" xfId="23" applyFont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24" applyFont="1" applyAlignment="1">
      <alignment horizontal="center"/>
    </xf>
    <xf numFmtId="0" fontId="6" fillId="3" borderId="0" xfId="7" applyFont="1" applyFill="1" applyAlignment="1">
      <alignment horizontal="center"/>
    </xf>
    <xf numFmtId="0" fontId="20" fillId="3" borderId="0" xfId="14" applyFont="1" applyFill="1" applyAlignment="1">
      <alignment horizontal="center"/>
    </xf>
    <xf numFmtId="0" fontId="20" fillId="0" borderId="0" xfId="14" applyFont="1" applyAlignment="1">
      <alignment horizontal="center"/>
    </xf>
    <xf numFmtId="0" fontId="44" fillId="3" borderId="0" xfId="26" applyFont="1" applyFill="1" applyAlignment="1" applyProtection="1">
      <alignment horizontal="center" vertical="center"/>
    </xf>
    <xf numFmtId="0" fontId="17" fillId="0" borderId="1" xfId="12" applyFont="1" applyBorder="1" applyAlignment="1">
      <alignment horizontal="center"/>
    </xf>
    <xf numFmtId="0" fontId="5" fillId="0" borderId="0" xfId="10" applyFont="1" applyAlignment="1">
      <alignment horizontal="center"/>
    </xf>
    <xf numFmtId="0" fontId="17" fillId="0" borderId="0" xfId="0" applyFont="1" applyAlignment="1">
      <alignment horizontal="center"/>
    </xf>
    <xf numFmtId="0" fontId="37" fillId="0" borderId="0" xfId="26" applyFont="1" applyFill="1" applyAlignment="1" applyProtection="1">
      <alignment vertical="center"/>
    </xf>
    <xf numFmtId="0" fontId="37" fillId="0" borderId="0" xfId="26" applyFont="1" applyAlignment="1" applyProtection="1">
      <alignment vertical="center"/>
    </xf>
    <xf numFmtId="0" fontId="5" fillId="0" borderId="0" xfId="0" applyFont="1" applyAlignment="1">
      <alignment horizontal="right" wrapText="1"/>
    </xf>
    <xf numFmtId="0" fontId="21" fillId="0" borderId="0" xfId="26" applyFont="1" applyFill="1" applyAlignment="1" applyProtection="1">
      <alignment vertical="center"/>
    </xf>
  </cellXfs>
  <cellStyles count="29">
    <cellStyle name="Comma" xfId="1" builtinId="3"/>
    <cellStyle name="Comma 2" xfId="2" xr:uid="{00000000-0005-0000-0000-000001000000}"/>
    <cellStyle name="Comma 3" xfId="18" xr:uid="{00000000-0005-0000-0000-000002000000}"/>
    <cellStyle name="Currency 2" xfId="19" xr:uid="{00000000-0005-0000-0000-000004000000}"/>
    <cellStyle name="Hyperlink" xfId="26" builtinId="8"/>
    <cellStyle name="Normal" xfId="0" builtinId="0"/>
    <cellStyle name="Normal 2" xfId="3" xr:uid="{00000000-0005-0000-0000-000007000000}"/>
    <cellStyle name="Normal 2 2" xfId="24" xr:uid="{00000000-0005-0000-0000-000008000000}"/>
    <cellStyle name="Normal 3" xfId="4" xr:uid="{00000000-0005-0000-0000-000009000000}"/>
    <cellStyle name="Normal 4" xfId="17" xr:uid="{00000000-0005-0000-0000-00000A000000}"/>
    <cellStyle name="Normal 5" xfId="20" xr:uid="{00000000-0005-0000-0000-00000B000000}"/>
    <cellStyle name="Normal 6" xfId="23" xr:uid="{00000000-0005-0000-0000-00000C000000}"/>
    <cellStyle name="Normal 7" xfId="27" xr:uid="{00000000-0005-0000-0000-00000D000000}"/>
    <cellStyle name="Normal_~0652966" xfId="5" xr:uid="{00000000-0005-0000-0000-00000E000000}"/>
    <cellStyle name="Normal_affordabilitymetro ranges_~0652966 2" xfId="6" xr:uid="{00000000-0005-0000-0000-00000F000000}"/>
    <cellStyle name="Normal_affordabilitymetro ranges_Table 8" xfId="7" xr:uid="{00000000-0005-0000-0000-000010000000}"/>
    <cellStyle name="Normal_Bond_numbers" xfId="8" xr:uid="{00000000-0005-0000-0000-000011000000}"/>
    <cellStyle name="Normal_Book7" xfId="9" xr:uid="{00000000-0005-0000-0000-000012000000}"/>
    <cellStyle name="Normal_lga affordability 2" xfId="10" xr:uid="{00000000-0005-0000-0000-000013000000}"/>
    <cellStyle name="Normal_lga affordability_table 11" xfId="11" xr:uid="{00000000-0005-0000-0000-000014000000}"/>
    <cellStyle name="Normal_rr suburbs" xfId="12" xr:uid="{00000000-0005-0000-0000-000015000000}"/>
    <cellStyle name="Normal_table 11" xfId="13" xr:uid="{00000000-0005-0000-0000-000016000000}"/>
    <cellStyle name="Normal_table 6_3 2" xfId="25" xr:uid="{00000000-0005-0000-0000-000017000000}"/>
    <cellStyle name="Normal_Table 8" xfId="14" xr:uid="{00000000-0005-0000-0000-000018000000}"/>
    <cellStyle name="Percent" xfId="15" builtinId="5"/>
    <cellStyle name="Percent 2" xfId="16" xr:uid="{00000000-0005-0000-0000-00001A000000}"/>
    <cellStyle name="Percent 3" xfId="21" xr:uid="{00000000-0005-0000-0000-00001B000000}"/>
    <cellStyle name="Percent 4" xfId="22" xr:uid="{00000000-0005-0000-0000-00001C000000}"/>
    <cellStyle name="Percent 5" xfId="28" xr:uid="{00000000-0005-0000-0000-00001D000000}"/>
  </cellStyles>
  <dxfs count="0"/>
  <tableStyles count="0" defaultTableStyle="TableStyleMedium9" defaultPivotStyle="PivotStyleLight16"/>
  <colors>
    <mruColors>
      <color rgb="FFD5F1E5"/>
      <color rgb="FF36C5EE"/>
      <color rgb="FF9DAECB"/>
      <color rgb="FFABE3CB"/>
      <color rgb="FF2EB77E"/>
      <color rgb="FF009639"/>
      <color rgb="FFECB22B"/>
      <color rgb="FF006B3D"/>
      <color rgb="FF3F5176"/>
      <color rgb="FF7C93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hartsheet" Target="chartsheets/sheet1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6"/>
          <c:order val="0"/>
          <c:tx>
            <c:v>Long term average MRI</c:v>
          </c:tx>
          <c:spPr>
            <a:ln w="19050" cmpd="sng">
              <a:solidFill>
                <a:srgbClr val="36C5EE"/>
              </a:solidFill>
              <a:prstDash val="sysDash"/>
            </a:ln>
          </c:spPr>
          <c:marker>
            <c:symbol val="none"/>
          </c:marker>
          <c:cat>
            <c:numRef>
              <c:f>'Fig 1 source'!$A$61:$A$101</c:f>
              <c:numCache>
                <c:formatCode>mmm\-yyyy</c:formatCode>
                <c:ptCount val="41"/>
                <c:pt idx="0">
                  <c:v>41974</c:v>
                </c:pt>
                <c:pt idx="1">
                  <c:v>42064</c:v>
                </c:pt>
                <c:pt idx="2">
                  <c:v>42156</c:v>
                </c:pt>
                <c:pt idx="3">
                  <c:v>42248</c:v>
                </c:pt>
                <c:pt idx="4">
                  <c:v>42339</c:v>
                </c:pt>
                <c:pt idx="5">
                  <c:v>42430</c:v>
                </c:pt>
                <c:pt idx="6">
                  <c:v>42522</c:v>
                </c:pt>
                <c:pt idx="7">
                  <c:v>42614</c:v>
                </c:pt>
                <c:pt idx="8">
                  <c:v>42705</c:v>
                </c:pt>
                <c:pt idx="9">
                  <c:v>42795</c:v>
                </c:pt>
                <c:pt idx="10">
                  <c:v>42887</c:v>
                </c:pt>
                <c:pt idx="11">
                  <c:v>42979</c:v>
                </c:pt>
                <c:pt idx="12">
                  <c:v>43070</c:v>
                </c:pt>
                <c:pt idx="13">
                  <c:v>43160</c:v>
                </c:pt>
                <c:pt idx="14">
                  <c:v>43252</c:v>
                </c:pt>
                <c:pt idx="15">
                  <c:v>43344</c:v>
                </c:pt>
                <c:pt idx="16">
                  <c:v>43435</c:v>
                </c:pt>
                <c:pt idx="17">
                  <c:v>43525</c:v>
                </c:pt>
                <c:pt idx="18">
                  <c:v>43617</c:v>
                </c:pt>
                <c:pt idx="19">
                  <c:v>43709</c:v>
                </c:pt>
                <c:pt idx="20">
                  <c:v>43800</c:v>
                </c:pt>
                <c:pt idx="21">
                  <c:v>43891</c:v>
                </c:pt>
                <c:pt idx="22">
                  <c:v>43983</c:v>
                </c:pt>
                <c:pt idx="23">
                  <c:v>44075</c:v>
                </c:pt>
                <c:pt idx="24">
                  <c:v>44166</c:v>
                </c:pt>
                <c:pt idx="25">
                  <c:v>44256</c:v>
                </c:pt>
                <c:pt idx="26">
                  <c:v>44348</c:v>
                </c:pt>
                <c:pt idx="27">
                  <c:v>44440</c:v>
                </c:pt>
                <c:pt idx="28">
                  <c:v>44531</c:v>
                </c:pt>
                <c:pt idx="29">
                  <c:v>44621</c:v>
                </c:pt>
                <c:pt idx="30">
                  <c:v>44713</c:v>
                </c:pt>
                <c:pt idx="31">
                  <c:v>44805</c:v>
                </c:pt>
                <c:pt idx="32">
                  <c:v>44896</c:v>
                </c:pt>
                <c:pt idx="33">
                  <c:v>44986</c:v>
                </c:pt>
                <c:pt idx="34">
                  <c:v>45078</c:v>
                </c:pt>
                <c:pt idx="35">
                  <c:v>45170</c:v>
                </c:pt>
                <c:pt idx="36">
                  <c:v>45261</c:v>
                </c:pt>
                <c:pt idx="37">
                  <c:v>45352</c:v>
                </c:pt>
                <c:pt idx="38">
                  <c:v>45444</c:v>
                </c:pt>
                <c:pt idx="39">
                  <c:v>45536</c:v>
                </c:pt>
                <c:pt idx="40">
                  <c:v>45627</c:v>
                </c:pt>
              </c:numCache>
            </c:numRef>
          </c:cat>
          <c:val>
            <c:numRef>
              <c:f>'Fig 1 source'!$E$60:$E$100</c:f>
              <c:numCache>
                <c:formatCode>0.0%</c:formatCode>
                <c:ptCount val="41"/>
                <c:pt idx="0">
                  <c:v>4.2008484445901259E-2</c:v>
                </c:pt>
                <c:pt idx="1">
                  <c:v>4.2008484445901259E-2</c:v>
                </c:pt>
                <c:pt idx="2">
                  <c:v>4.2008484445901259E-2</c:v>
                </c:pt>
                <c:pt idx="3">
                  <c:v>4.2008484445901259E-2</c:v>
                </c:pt>
                <c:pt idx="4">
                  <c:v>4.2008484445901259E-2</c:v>
                </c:pt>
                <c:pt idx="5">
                  <c:v>4.2008484445901259E-2</c:v>
                </c:pt>
                <c:pt idx="6">
                  <c:v>4.2008484445901259E-2</c:v>
                </c:pt>
                <c:pt idx="7">
                  <c:v>4.2008484445901259E-2</c:v>
                </c:pt>
                <c:pt idx="8">
                  <c:v>4.2008484445901259E-2</c:v>
                </c:pt>
                <c:pt idx="9">
                  <c:v>4.2008484445901259E-2</c:v>
                </c:pt>
                <c:pt idx="10">
                  <c:v>4.2008484445901259E-2</c:v>
                </c:pt>
                <c:pt idx="11">
                  <c:v>4.2008484445901259E-2</c:v>
                </c:pt>
                <c:pt idx="12">
                  <c:v>4.2008484445901259E-2</c:v>
                </c:pt>
                <c:pt idx="13">
                  <c:v>4.2008484445901259E-2</c:v>
                </c:pt>
                <c:pt idx="14">
                  <c:v>4.2008484445901259E-2</c:v>
                </c:pt>
                <c:pt idx="15">
                  <c:v>4.2008484445901259E-2</c:v>
                </c:pt>
                <c:pt idx="16">
                  <c:v>4.2008484445901259E-2</c:v>
                </c:pt>
                <c:pt idx="17">
                  <c:v>4.2008484445901259E-2</c:v>
                </c:pt>
                <c:pt idx="18">
                  <c:v>4.2008484445901259E-2</c:v>
                </c:pt>
                <c:pt idx="19">
                  <c:v>4.2008484445901259E-2</c:v>
                </c:pt>
                <c:pt idx="20">
                  <c:v>4.2008484445901259E-2</c:v>
                </c:pt>
                <c:pt idx="21">
                  <c:v>4.2008484445901259E-2</c:v>
                </c:pt>
                <c:pt idx="22">
                  <c:v>4.2008484445901259E-2</c:v>
                </c:pt>
                <c:pt idx="23">
                  <c:v>4.2008484445901259E-2</c:v>
                </c:pt>
                <c:pt idx="24">
                  <c:v>4.2008484445901259E-2</c:v>
                </c:pt>
                <c:pt idx="25">
                  <c:v>4.2008484445901259E-2</c:v>
                </c:pt>
                <c:pt idx="26">
                  <c:v>4.2008484445901259E-2</c:v>
                </c:pt>
                <c:pt idx="27">
                  <c:v>4.2008484445901259E-2</c:v>
                </c:pt>
                <c:pt idx="28">
                  <c:v>4.2008484445901259E-2</c:v>
                </c:pt>
                <c:pt idx="29">
                  <c:v>4.2008484445901259E-2</c:v>
                </c:pt>
                <c:pt idx="30">
                  <c:v>4.2008484445901259E-2</c:v>
                </c:pt>
                <c:pt idx="31">
                  <c:v>4.2008484445901259E-2</c:v>
                </c:pt>
                <c:pt idx="32">
                  <c:v>4.2008484445901259E-2</c:v>
                </c:pt>
                <c:pt idx="33">
                  <c:v>4.2008484445901259E-2</c:v>
                </c:pt>
                <c:pt idx="34">
                  <c:v>4.2008484445901259E-2</c:v>
                </c:pt>
                <c:pt idx="35">
                  <c:v>4.2008484445901259E-2</c:v>
                </c:pt>
                <c:pt idx="36">
                  <c:v>4.2008484445901259E-2</c:v>
                </c:pt>
                <c:pt idx="37">
                  <c:v>4.2008484445901259E-2</c:v>
                </c:pt>
                <c:pt idx="38">
                  <c:v>4.2008484445901259E-2</c:v>
                </c:pt>
                <c:pt idx="39">
                  <c:v>4.2008484445901259E-2</c:v>
                </c:pt>
                <c:pt idx="40">
                  <c:v>4.2008484445901259E-2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B7-4998-A3DF-8F6931AB4A44}"/>
            </c:ext>
          </c:extLst>
        </c:ser>
        <c:ser>
          <c:idx val="7"/>
          <c:order val="1"/>
          <c:tx>
            <c:v>Long term average RRI</c:v>
          </c:tx>
          <c:spPr>
            <a:ln w="190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1 source'!$A$61:$A$101</c:f>
              <c:numCache>
                <c:formatCode>mmm\-yyyy</c:formatCode>
                <c:ptCount val="41"/>
                <c:pt idx="0">
                  <c:v>41974</c:v>
                </c:pt>
                <c:pt idx="1">
                  <c:v>42064</c:v>
                </c:pt>
                <c:pt idx="2">
                  <c:v>42156</c:v>
                </c:pt>
                <c:pt idx="3">
                  <c:v>42248</c:v>
                </c:pt>
                <c:pt idx="4">
                  <c:v>42339</c:v>
                </c:pt>
                <c:pt idx="5">
                  <c:v>42430</c:v>
                </c:pt>
                <c:pt idx="6">
                  <c:v>42522</c:v>
                </c:pt>
                <c:pt idx="7">
                  <c:v>42614</c:v>
                </c:pt>
                <c:pt idx="8">
                  <c:v>42705</c:v>
                </c:pt>
                <c:pt idx="9">
                  <c:v>42795</c:v>
                </c:pt>
                <c:pt idx="10">
                  <c:v>42887</c:v>
                </c:pt>
                <c:pt idx="11">
                  <c:v>42979</c:v>
                </c:pt>
                <c:pt idx="12">
                  <c:v>43070</c:v>
                </c:pt>
                <c:pt idx="13">
                  <c:v>43160</c:v>
                </c:pt>
                <c:pt idx="14">
                  <c:v>43252</c:v>
                </c:pt>
                <c:pt idx="15">
                  <c:v>43344</c:v>
                </c:pt>
                <c:pt idx="16">
                  <c:v>43435</c:v>
                </c:pt>
                <c:pt idx="17">
                  <c:v>43525</c:v>
                </c:pt>
                <c:pt idx="18">
                  <c:v>43617</c:v>
                </c:pt>
                <c:pt idx="19">
                  <c:v>43709</c:v>
                </c:pt>
                <c:pt idx="20">
                  <c:v>43800</c:v>
                </c:pt>
                <c:pt idx="21">
                  <c:v>43891</c:v>
                </c:pt>
                <c:pt idx="22">
                  <c:v>43983</c:v>
                </c:pt>
                <c:pt idx="23">
                  <c:v>44075</c:v>
                </c:pt>
                <c:pt idx="24">
                  <c:v>44166</c:v>
                </c:pt>
                <c:pt idx="25">
                  <c:v>44256</c:v>
                </c:pt>
                <c:pt idx="26">
                  <c:v>44348</c:v>
                </c:pt>
                <c:pt idx="27">
                  <c:v>44440</c:v>
                </c:pt>
                <c:pt idx="28">
                  <c:v>44531</c:v>
                </c:pt>
                <c:pt idx="29">
                  <c:v>44621</c:v>
                </c:pt>
                <c:pt idx="30">
                  <c:v>44713</c:v>
                </c:pt>
                <c:pt idx="31">
                  <c:v>44805</c:v>
                </c:pt>
                <c:pt idx="32">
                  <c:v>44896</c:v>
                </c:pt>
                <c:pt idx="33">
                  <c:v>44986</c:v>
                </c:pt>
                <c:pt idx="34">
                  <c:v>45078</c:v>
                </c:pt>
                <c:pt idx="35">
                  <c:v>45170</c:v>
                </c:pt>
                <c:pt idx="36">
                  <c:v>45261</c:v>
                </c:pt>
                <c:pt idx="37">
                  <c:v>45352</c:v>
                </c:pt>
                <c:pt idx="38">
                  <c:v>45444</c:v>
                </c:pt>
                <c:pt idx="39">
                  <c:v>45536</c:v>
                </c:pt>
                <c:pt idx="40">
                  <c:v>45627</c:v>
                </c:pt>
              </c:numCache>
            </c:numRef>
          </c:cat>
          <c:val>
            <c:numRef>
              <c:f>'Fig 1 source'!$F$60:$F$100</c:f>
              <c:numCache>
                <c:formatCode>0.0%</c:formatCode>
                <c:ptCount val="41"/>
                <c:pt idx="0">
                  <c:v>4.858802105240189E-2</c:v>
                </c:pt>
                <c:pt idx="1">
                  <c:v>4.858802105240189E-2</c:v>
                </c:pt>
                <c:pt idx="2">
                  <c:v>4.858802105240189E-2</c:v>
                </c:pt>
                <c:pt idx="3">
                  <c:v>4.858802105240189E-2</c:v>
                </c:pt>
                <c:pt idx="4">
                  <c:v>4.858802105240189E-2</c:v>
                </c:pt>
                <c:pt idx="5">
                  <c:v>4.858802105240189E-2</c:v>
                </c:pt>
                <c:pt idx="6">
                  <c:v>4.858802105240189E-2</c:v>
                </c:pt>
                <c:pt idx="7">
                  <c:v>4.858802105240189E-2</c:v>
                </c:pt>
                <c:pt idx="8">
                  <c:v>4.858802105240189E-2</c:v>
                </c:pt>
                <c:pt idx="9">
                  <c:v>4.858802105240189E-2</c:v>
                </c:pt>
                <c:pt idx="10">
                  <c:v>4.858802105240189E-2</c:v>
                </c:pt>
                <c:pt idx="11">
                  <c:v>4.858802105240189E-2</c:v>
                </c:pt>
                <c:pt idx="12">
                  <c:v>4.858802105240189E-2</c:v>
                </c:pt>
                <c:pt idx="13">
                  <c:v>4.858802105240189E-2</c:v>
                </c:pt>
                <c:pt idx="14">
                  <c:v>4.858802105240189E-2</c:v>
                </c:pt>
                <c:pt idx="15">
                  <c:v>4.858802105240189E-2</c:v>
                </c:pt>
                <c:pt idx="16">
                  <c:v>4.858802105240189E-2</c:v>
                </c:pt>
                <c:pt idx="17">
                  <c:v>4.858802105240189E-2</c:v>
                </c:pt>
                <c:pt idx="18">
                  <c:v>4.858802105240189E-2</c:v>
                </c:pt>
                <c:pt idx="19">
                  <c:v>4.858802105240189E-2</c:v>
                </c:pt>
                <c:pt idx="20">
                  <c:v>4.858802105240189E-2</c:v>
                </c:pt>
                <c:pt idx="21">
                  <c:v>4.858802105240189E-2</c:v>
                </c:pt>
                <c:pt idx="22">
                  <c:v>4.858802105240189E-2</c:v>
                </c:pt>
                <c:pt idx="23">
                  <c:v>4.858802105240189E-2</c:v>
                </c:pt>
                <c:pt idx="24">
                  <c:v>4.858802105240189E-2</c:v>
                </c:pt>
                <c:pt idx="25">
                  <c:v>4.858802105240189E-2</c:v>
                </c:pt>
                <c:pt idx="26">
                  <c:v>4.858802105240189E-2</c:v>
                </c:pt>
                <c:pt idx="27">
                  <c:v>4.858802105240189E-2</c:v>
                </c:pt>
                <c:pt idx="28">
                  <c:v>4.858802105240189E-2</c:v>
                </c:pt>
                <c:pt idx="29">
                  <c:v>4.858802105240189E-2</c:v>
                </c:pt>
                <c:pt idx="30">
                  <c:v>4.858802105240189E-2</c:v>
                </c:pt>
                <c:pt idx="31">
                  <c:v>4.858802105240189E-2</c:v>
                </c:pt>
                <c:pt idx="32">
                  <c:v>4.858802105240189E-2</c:v>
                </c:pt>
                <c:pt idx="33">
                  <c:v>4.858802105240189E-2</c:v>
                </c:pt>
                <c:pt idx="34">
                  <c:v>4.858802105240189E-2</c:v>
                </c:pt>
                <c:pt idx="35">
                  <c:v>4.858802105240189E-2</c:v>
                </c:pt>
                <c:pt idx="36">
                  <c:v>4.858802105240189E-2</c:v>
                </c:pt>
                <c:pt idx="37">
                  <c:v>4.858802105240189E-2</c:v>
                </c:pt>
                <c:pt idx="38">
                  <c:v>4.858802105240189E-2</c:v>
                </c:pt>
                <c:pt idx="39">
                  <c:v>4.858802105240189E-2</c:v>
                </c:pt>
                <c:pt idx="40">
                  <c:v>4.858802105240189E-2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1B7-4998-A3DF-8F6931AB4A44}"/>
            </c:ext>
          </c:extLst>
        </c:ser>
        <c:ser>
          <c:idx val="0"/>
          <c:order val="2"/>
          <c:tx>
            <c:v>Metropolitan Rent Index (MRI)</c:v>
          </c:tx>
          <c:spPr>
            <a:ln w="22225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1 source'!$A$61:$A$101</c:f>
              <c:numCache>
                <c:formatCode>mmm\-yyyy</c:formatCode>
                <c:ptCount val="41"/>
                <c:pt idx="0">
                  <c:v>41974</c:v>
                </c:pt>
                <c:pt idx="1">
                  <c:v>42064</c:v>
                </c:pt>
                <c:pt idx="2">
                  <c:v>42156</c:v>
                </c:pt>
                <c:pt idx="3">
                  <c:v>42248</c:v>
                </c:pt>
                <c:pt idx="4">
                  <c:v>42339</c:v>
                </c:pt>
                <c:pt idx="5">
                  <c:v>42430</c:v>
                </c:pt>
                <c:pt idx="6">
                  <c:v>42522</c:v>
                </c:pt>
                <c:pt idx="7">
                  <c:v>42614</c:v>
                </c:pt>
                <c:pt idx="8">
                  <c:v>42705</c:v>
                </c:pt>
                <c:pt idx="9">
                  <c:v>42795</c:v>
                </c:pt>
                <c:pt idx="10">
                  <c:v>42887</c:v>
                </c:pt>
                <c:pt idx="11">
                  <c:v>42979</c:v>
                </c:pt>
                <c:pt idx="12">
                  <c:v>43070</c:v>
                </c:pt>
                <c:pt idx="13">
                  <c:v>43160</c:v>
                </c:pt>
                <c:pt idx="14">
                  <c:v>43252</c:v>
                </c:pt>
                <c:pt idx="15">
                  <c:v>43344</c:v>
                </c:pt>
                <c:pt idx="16">
                  <c:v>43435</c:v>
                </c:pt>
                <c:pt idx="17">
                  <c:v>43525</c:v>
                </c:pt>
                <c:pt idx="18">
                  <c:v>43617</c:v>
                </c:pt>
                <c:pt idx="19">
                  <c:v>43709</c:v>
                </c:pt>
                <c:pt idx="20">
                  <c:v>43800</c:v>
                </c:pt>
                <c:pt idx="21">
                  <c:v>43891</c:v>
                </c:pt>
                <c:pt idx="22">
                  <c:v>43983</c:v>
                </c:pt>
                <c:pt idx="23">
                  <c:v>44075</c:v>
                </c:pt>
                <c:pt idx="24">
                  <c:v>44166</c:v>
                </c:pt>
                <c:pt idx="25">
                  <c:v>44256</c:v>
                </c:pt>
                <c:pt idx="26">
                  <c:v>44348</c:v>
                </c:pt>
                <c:pt idx="27">
                  <c:v>44440</c:v>
                </c:pt>
                <c:pt idx="28">
                  <c:v>44531</c:v>
                </c:pt>
                <c:pt idx="29">
                  <c:v>44621</c:v>
                </c:pt>
                <c:pt idx="30">
                  <c:v>44713</c:v>
                </c:pt>
                <c:pt idx="31">
                  <c:v>44805</c:v>
                </c:pt>
                <c:pt idx="32">
                  <c:v>44896</c:v>
                </c:pt>
                <c:pt idx="33">
                  <c:v>44986</c:v>
                </c:pt>
                <c:pt idx="34">
                  <c:v>45078</c:v>
                </c:pt>
                <c:pt idx="35">
                  <c:v>45170</c:v>
                </c:pt>
                <c:pt idx="36">
                  <c:v>45261</c:v>
                </c:pt>
                <c:pt idx="37">
                  <c:v>45352</c:v>
                </c:pt>
                <c:pt idx="38">
                  <c:v>45444</c:v>
                </c:pt>
                <c:pt idx="39">
                  <c:v>45536</c:v>
                </c:pt>
                <c:pt idx="40">
                  <c:v>45627</c:v>
                </c:pt>
              </c:numCache>
            </c:numRef>
          </c:cat>
          <c:val>
            <c:numRef>
              <c:f>'Fig 1 source'!$B$61:$B$101</c:f>
              <c:numCache>
                <c:formatCode>0.0%</c:formatCode>
                <c:ptCount val="41"/>
                <c:pt idx="0">
                  <c:v>1.8967654544773893E-2</c:v>
                </c:pt>
                <c:pt idx="1">
                  <c:v>2.1316143685569555E-2</c:v>
                </c:pt>
                <c:pt idx="2">
                  <c:v>2.2868989562266018E-2</c:v>
                </c:pt>
                <c:pt idx="3">
                  <c:v>2.7758039306768678E-2</c:v>
                </c:pt>
                <c:pt idx="4">
                  <c:v>3.0081764557774004E-2</c:v>
                </c:pt>
                <c:pt idx="5">
                  <c:v>3.2562592054377726E-2</c:v>
                </c:pt>
                <c:pt idx="6">
                  <c:v>3.5955962155404864E-2</c:v>
                </c:pt>
                <c:pt idx="7">
                  <c:v>3.5884950385544512E-2</c:v>
                </c:pt>
                <c:pt idx="8">
                  <c:v>3.8348305442216013E-2</c:v>
                </c:pt>
                <c:pt idx="9">
                  <c:v>3.8072142018090283E-2</c:v>
                </c:pt>
                <c:pt idx="10">
                  <c:v>4.2417738851050935E-2</c:v>
                </c:pt>
                <c:pt idx="11">
                  <c:v>3.481997185290564E-2</c:v>
                </c:pt>
                <c:pt idx="12">
                  <c:v>4.4589890434098889E-2</c:v>
                </c:pt>
                <c:pt idx="13">
                  <c:v>4.1806809926355548E-2</c:v>
                </c:pt>
                <c:pt idx="14">
                  <c:v>2.9444895592276366E-2</c:v>
                </c:pt>
                <c:pt idx="15">
                  <c:v>3.1853432749368471E-2</c:v>
                </c:pt>
                <c:pt idx="16">
                  <c:v>2.0489448336052707E-2</c:v>
                </c:pt>
                <c:pt idx="17">
                  <c:v>1.8263693871793274E-2</c:v>
                </c:pt>
                <c:pt idx="18">
                  <c:v>1.7772094699553431E-2</c:v>
                </c:pt>
                <c:pt idx="19">
                  <c:v>9.2443367767838236E-3</c:v>
                </c:pt>
                <c:pt idx="20">
                  <c:v>1.2517388115297123E-2</c:v>
                </c:pt>
                <c:pt idx="21">
                  <c:v>1.5048065640179464E-2</c:v>
                </c:pt>
                <c:pt idx="22">
                  <c:v>-4.0203974702797129E-2</c:v>
                </c:pt>
                <c:pt idx="23">
                  <c:v>-4.7431850820832344E-2</c:v>
                </c:pt>
                <c:pt idx="24">
                  <c:v>-6.2423137199264511E-2</c:v>
                </c:pt>
                <c:pt idx="25">
                  <c:v>-7.7179839801413852E-2</c:v>
                </c:pt>
                <c:pt idx="26">
                  <c:v>-3.0419038788375485E-2</c:v>
                </c:pt>
                <c:pt idx="27">
                  <c:v>-1.1973076260425874E-2</c:v>
                </c:pt>
                <c:pt idx="28">
                  <c:v>7.8388889137541717E-3</c:v>
                </c:pt>
                <c:pt idx="29">
                  <c:v>4.0233022982454125E-2</c:v>
                </c:pt>
                <c:pt idx="30">
                  <c:v>7.7272288346527773E-2</c:v>
                </c:pt>
                <c:pt idx="31">
                  <c:v>9.9596795948784012E-2</c:v>
                </c:pt>
                <c:pt idx="32">
                  <c:v>0.1177884902450026</c:v>
                </c:pt>
                <c:pt idx="33">
                  <c:v>0.14621631928269352</c:v>
                </c:pt>
                <c:pt idx="34">
                  <c:v>0.15662130054463863</c:v>
                </c:pt>
                <c:pt idx="35">
                  <c:v>0.15810602644934368</c:v>
                </c:pt>
                <c:pt idx="36">
                  <c:v>0.15230479900791005</c:v>
                </c:pt>
                <c:pt idx="37">
                  <c:v>0.14556387789988534</c:v>
                </c:pt>
                <c:pt idx="38">
                  <c:v>0.1085972809316671</c:v>
                </c:pt>
                <c:pt idx="39">
                  <c:v>8.0129607081881105E-2</c:v>
                </c:pt>
                <c:pt idx="40">
                  <c:v>5.858494176089013E-2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7-4998-A3DF-8F6931AB4A44}"/>
            </c:ext>
          </c:extLst>
        </c:ser>
        <c:ser>
          <c:idx val="1"/>
          <c:order val="3"/>
          <c:tx>
            <c:v>Regional Rental Index (RRI)</c:v>
          </c:tx>
          <c:spPr>
            <a:ln w="22225" cmpd="sng">
              <a:solidFill>
                <a:srgbClr val="2EB77E"/>
              </a:solidFill>
              <a:prstDash val="solid"/>
            </a:ln>
          </c:spPr>
          <c:marker>
            <c:symbol val="none"/>
          </c:marker>
          <c:cat>
            <c:numRef>
              <c:f>'Fig 1 source'!$A$61:$A$101</c:f>
              <c:numCache>
                <c:formatCode>mmm\-yyyy</c:formatCode>
                <c:ptCount val="41"/>
                <c:pt idx="0">
                  <c:v>41974</c:v>
                </c:pt>
                <c:pt idx="1">
                  <c:v>42064</c:v>
                </c:pt>
                <c:pt idx="2">
                  <c:v>42156</c:v>
                </c:pt>
                <c:pt idx="3">
                  <c:v>42248</c:v>
                </c:pt>
                <c:pt idx="4">
                  <c:v>42339</c:v>
                </c:pt>
                <c:pt idx="5">
                  <c:v>42430</c:v>
                </c:pt>
                <c:pt idx="6">
                  <c:v>42522</c:v>
                </c:pt>
                <c:pt idx="7">
                  <c:v>42614</c:v>
                </c:pt>
                <c:pt idx="8">
                  <c:v>42705</c:v>
                </c:pt>
                <c:pt idx="9">
                  <c:v>42795</c:v>
                </c:pt>
                <c:pt idx="10">
                  <c:v>42887</c:v>
                </c:pt>
                <c:pt idx="11">
                  <c:v>42979</c:v>
                </c:pt>
                <c:pt idx="12">
                  <c:v>43070</c:v>
                </c:pt>
                <c:pt idx="13">
                  <c:v>43160</c:v>
                </c:pt>
                <c:pt idx="14">
                  <c:v>43252</c:v>
                </c:pt>
                <c:pt idx="15">
                  <c:v>43344</c:v>
                </c:pt>
                <c:pt idx="16">
                  <c:v>43435</c:v>
                </c:pt>
                <c:pt idx="17">
                  <c:v>43525</c:v>
                </c:pt>
                <c:pt idx="18">
                  <c:v>43617</c:v>
                </c:pt>
                <c:pt idx="19">
                  <c:v>43709</c:v>
                </c:pt>
                <c:pt idx="20">
                  <c:v>43800</c:v>
                </c:pt>
                <c:pt idx="21">
                  <c:v>43891</c:v>
                </c:pt>
                <c:pt idx="22">
                  <c:v>43983</c:v>
                </c:pt>
                <c:pt idx="23">
                  <c:v>44075</c:v>
                </c:pt>
                <c:pt idx="24">
                  <c:v>44166</c:v>
                </c:pt>
                <c:pt idx="25">
                  <c:v>44256</c:v>
                </c:pt>
                <c:pt idx="26">
                  <c:v>44348</c:v>
                </c:pt>
                <c:pt idx="27">
                  <c:v>44440</c:v>
                </c:pt>
                <c:pt idx="28">
                  <c:v>44531</c:v>
                </c:pt>
                <c:pt idx="29">
                  <c:v>44621</c:v>
                </c:pt>
                <c:pt idx="30">
                  <c:v>44713</c:v>
                </c:pt>
                <c:pt idx="31">
                  <c:v>44805</c:v>
                </c:pt>
                <c:pt idx="32">
                  <c:v>44896</c:v>
                </c:pt>
                <c:pt idx="33">
                  <c:v>44986</c:v>
                </c:pt>
                <c:pt idx="34">
                  <c:v>45078</c:v>
                </c:pt>
                <c:pt idx="35">
                  <c:v>45170</c:v>
                </c:pt>
                <c:pt idx="36">
                  <c:v>45261</c:v>
                </c:pt>
                <c:pt idx="37">
                  <c:v>45352</c:v>
                </c:pt>
                <c:pt idx="38">
                  <c:v>45444</c:v>
                </c:pt>
                <c:pt idx="39">
                  <c:v>45536</c:v>
                </c:pt>
                <c:pt idx="40">
                  <c:v>45627</c:v>
                </c:pt>
              </c:numCache>
            </c:numRef>
          </c:cat>
          <c:val>
            <c:numRef>
              <c:f>'Fig 1 source'!$C$61:$C$101</c:f>
              <c:numCache>
                <c:formatCode>0.0%</c:formatCode>
                <c:ptCount val="41"/>
                <c:pt idx="0">
                  <c:v>1.2414317216290938E-2</c:v>
                </c:pt>
                <c:pt idx="1">
                  <c:v>2.2420242892676079E-2</c:v>
                </c:pt>
                <c:pt idx="2">
                  <c:v>8.5763746693461318E-3</c:v>
                </c:pt>
                <c:pt idx="3">
                  <c:v>2.8073302164667524E-2</c:v>
                </c:pt>
                <c:pt idx="4">
                  <c:v>2.8721501363603297E-2</c:v>
                </c:pt>
                <c:pt idx="5">
                  <c:v>2.3153558391871387E-2</c:v>
                </c:pt>
                <c:pt idx="6">
                  <c:v>2.4342745861733128E-2</c:v>
                </c:pt>
                <c:pt idx="7">
                  <c:v>1.7365447352761132E-2</c:v>
                </c:pt>
                <c:pt idx="8">
                  <c:v>2.8174678040737033E-2</c:v>
                </c:pt>
                <c:pt idx="9">
                  <c:v>2.0690354530474409E-2</c:v>
                </c:pt>
                <c:pt idx="10">
                  <c:v>3.0464708987204547E-2</c:v>
                </c:pt>
                <c:pt idx="11">
                  <c:v>3.0213520095140334E-2</c:v>
                </c:pt>
                <c:pt idx="12">
                  <c:v>2.6483647050447257E-2</c:v>
                </c:pt>
                <c:pt idx="13">
                  <c:v>3.1997959122185948E-2</c:v>
                </c:pt>
                <c:pt idx="14">
                  <c:v>3.2311218640477257E-2</c:v>
                </c:pt>
                <c:pt idx="15">
                  <c:v>3.6662296625100232E-2</c:v>
                </c:pt>
                <c:pt idx="16">
                  <c:v>5.3038830210039967E-2</c:v>
                </c:pt>
                <c:pt idx="17">
                  <c:v>5.5732289503349852E-2</c:v>
                </c:pt>
                <c:pt idx="18">
                  <c:v>5.3997557180684108E-2</c:v>
                </c:pt>
                <c:pt idx="19">
                  <c:v>5.1616984455324477E-2</c:v>
                </c:pt>
                <c:pt idx="20">
                  <c:v>3.9018902791390975E-2</c:v>
                </c:pt>
                <c:pt idx="21">
                  <c:v>3.5578704485668355E-2</c:v>
                </c:pt>
                <c:pt idx="22">
                  <c:v>2.7654700195081983E-2</c:v>
                </c:pt>
                <c:pt idx="23">
                  <c:v>3.6310016126454236E-2</c:v>
                </c:pt>
                <c:pt idx="24">
                  <c:v>5.8700599429176936E-2</c:v>
                </c:pt>
                <c:pt idx="25">
                  <c:v>6.0741871952867177E-2</c:v>
                </c:pt>
                <c:pt idx="26">
                  <c:v>9.2808776144236216E-2</c:v>
                </c:pt>
                <c:pt idx="27">
                  <c:v>0.10093358349744519</c:v>
                </c:pt>
                <c:pt idx="28">
                  <c:v>8.7011164044006106E-2</c:v>
                </c:pt>
                <c:pt idx="29">
                  <c:v>0.10072821591263148</c:v>
                </c:pt>
                <c:pt idx="30">
                  <c:v>8.8728285094207049E-2</c:v>
                </c:pt>
                <c:pt idx="31">
                  <c:v>7.4226335312186142E-2</c:v>
                </c:pt>
                <c:pt idx="32">
                  <c:v>7.1651597223005181E-2</c:v>
                </c:pt>
                <c:pt idx="33">
                  <c:v>6.3033413246503134E-2</c:v>
                </c:pt>
                <c:pt idx="34">
                  <c:v>5.4357459298109534E-2</c:v>
                </c:pt>
                <c:pt idx="35">
                  <c:v>5.3026469062478432E-2</c:v>
                </c:pt>
                <c:pt idx="36">
                  <c:v>4.8395002935150977E-2</c:v>
                </c:pt>
                <c:pt idx="37">
                  <c:v>5.2641952259569358E-2</c:v>
                </c:pt>
                <c:pt idx="38">
                  <c:v>6.0387407541337312E-2</c:v>
                </c:pt>
                <c:pt idx="39">
                  <c:v>6.8320092437706981E-2</c:v>
                </c:pt>
                <c:pt idx="40">
                  <c:v>6.5229075969038819E-2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B7-4998-A3DF-8F6931AB4A44}"/>
            </c:ext>
          </c:extLst>
        </c:ser>
        <c:ser>
          <c:idx val="2"/>
          <c:order val="4"/>
          <c:tx>
            <c:v>Long term average MRI</c:v>
          </c:tx>
          <c:spPr>
            <a:ln w="19050" cmpd="sng">
              <a:solidFill>
                <a:srgbClr val="36C5EE"/>
              </a:solidFill>
              <a:prstDash val="sysDash"/>
            </a:ln>
          </c:spPr>
          <c:marker>
            <c:symbol val="none"/>
          </c:marker>
          <c:cat>
            <c:numRef>
              <c:f>'Fig 1 source'!$A$61:$A$101</c:f>
              <c:numCache>
                <c:formatCode>mmm\-yyyy</c:formatCode>
                <c:ptCount val="41"/>
                <c:pt idx="0">
                  <c:v>41974</c:v>
                </c:pt>
                <c:pt idx="1">
                  <c:v>42064</c:v>
                </c:pt>
                <c:pt idx="2">
                  <c:v>42156</c:v>
                </c:pt>
                <c:pt idx="3">
                  <c:v>42248</c:v>
                </c:pt>
                <c:pt idx="4">
                  <c:v>42339</c:v>
                </c:pt>
                <c:pt idx="5">
                  <c:v>42430</c:v>
                </c:pt>
                <c:pt idx="6">
                  <c:v>42522</c:v>
                </c:pt>
                <c:pt idx="7">
                  <c:v>42614</c:v>
                </c:pt>
                <c:pt idx="8">
                  <c:v>42705</c:v>
                </c:pt>
                <c:pt idx="9">
                  <c:v>42795</c:v>
                </c:pt>
                <c:pt idx="10">
                  <c:v>42887</c:v>
                </c:pt>
                <c:pt idx="11">
                  <c:v>42979</c:v>
                </c:pt>
                <c:pt idx="12">
                  <c:v>43070</c:v>
                </c:pt>
                <c:pt idx="13">
                  <c:v>43160</c:v>
                </c:pt>
                <c:pt idx="14">
                  <c:v>43252</c:v>
                </c:pt>
                <c:pt idx="15">
                  <c:v>43344</c:v>
                </c:pt>
                <c:pt idx="16">
                  <c:v>43435</c:v>
                </c:pt>
                <c:pt idx="17">
                  <c:v>43525</c:v>
                </c:pt>
                <c:pt idx="18">
                  <c:v>43617</c:v>
                </c:pt>
                <c:pt idx="19">
                  <c:v>43709</c:v>
                </c:pt>
                <c:pt idx="20">
                  <c:v>43800</c:v>
                </c:pt>
                <c:pt idx="21">
                  <c:v>43891</c:v>
                </c:pt>
                <c:pt idx="22">
                  <c:v>43983</c:v>
                </c:pt>
                <c:pt idx="23">
                  <c:v>44075</c:v>
                </c:pt>
                <c:pt idx="24">
                  <c:v>44166</c:v>
                </c:pt>
                <c:pt idx="25">
                  <c:v>44256</c:v>
                </c:pt>
                <c:pt idx="26">
                  <c:v>44348</c:v>
                </c:pt>
                <c:pt idx="27">
                  <c:v>44440</c:v>
                </c:pt>
                <c:pt idx="28">
                  <c:v>44531</c:v>
                </c:pt>
                <c:pt idx="29">
                  <c:v>44621</c:v>
                </c:pt>
                <c:pt idx="30">
                  <c:v>44713</c:v>
                </c:pt>
                <c:pt idx="31">
                  <c:v>44805</c:v>
                </c:pt>
                <c:pt idx="32">
                  <c:v>44896</c:v>
                </c:pt>
                <c:pt idx="33">
                  <c:v>44986</c:v>
                </c:pt>
                <c:pt idx="34">
                  <c:v>45078</c:v>
                </c:pt>
                <c:pt idx="35">
                  <c:v>45170</c:v>
                </c:pt>
                <c:pt idx="36">
                  <c:v>45261</c:v>
                </c:pt>
                <c:pt idx="37">
                  <c:v>45352</c:v>
                </c:pt>
                <c:pt idx="38">
                  <c:v>45444</c:v>
                </c:pt>
                <c:pt idx="39">
                  <c:v>45536</c:v>
                </c:pt>
                <c:pt idx="40">
                  <c:v>45627</c:v>
                </c:pt>
              </c:numCache>
            </c:numRef>
          </c:cat>
          <c:val>
            <c:numRef>
              <c:f>'Fig 1 source'!$E$61:$E$101</c:f>
              <c:numCache>
                <c:formatCode>0.0%</c:formatCode>
                <c:ptCount val="41"/>
                <c:pt idx="0">
                  <c:v>4.2008484445901259E-2</c:v>
                </c:pt>
                <c:pt idx="1">
                  <c:v>4.2008484445901259E-2</c:v>
                </c:pt>
                <c:pt idx="2">
                  <c:v>4.2008484445901259E-2</c:v>
                </c:pt>
                <c:pt idx="3">
                  <c:v>4.2008484445901259E-2</c:v>
                </c:pt>
                <c:pt idx="4">
                  <c:v>4.2008484445901259E-2</c:v>
                </c:pt>
                <c:pt idx="5">
                  <c:v>4.2008484445901259E-2</c:v>
                </c:pt>
                <c:pt idx="6">
                  <c:v>4.2008484445901259E-2</c:v>
                </c:pt>
                <c:pt idx="7">
                  <c:v>4.2008484445901259E-2</c:v>
                </c:pt>
                <c:pt idx="8">
                  <c:v>4.2008484445901259E-2</c:v>
                </c:pt>
                <c:pt idx="9">
                  <c:v>4.2008484445901259E-2</c:v>
                </c:pt>
                <c:pt idx="10">
                  <c:v>4.2008484445901259E-2</c:v>
                </c:pt>
                <c:pt idx="11">
                  <c:v>4.2008484445901259E-2</c:v>
                </c:pt>
                <c:pt idx="12">
                  <c:v>4.2008484445901259E-2</c:v>
                </c:pt>
                <c:pt idx="13">
                  <c:v>4.2008484445901259E-2</c:v>
                </c:pt>
                <c:pt idx="14">
                  <c:v>4.2008484445901259E-2</c:v>
                </c:pt>
                <c:pt idx="15">
                  <c:v>4.2008484445901259E-2</c:v>
                </c:pt>
                <c:pt idx="16">
                  <c:v>4.2008484445901259E-2</c:v>
                </c:pt>
                <c:pt idx="17">
                  <c:v>4.2008484445901259E-2</c:v>
                </c:pt>
                <c:pt idx="18">
                  <c:v>4.2008484445901259E-2</c:v>
                </c:pt>
                <c:pt idx="19">
                  <c:v>4.2008484445901259E-2</c:v>
                </c:pt>
                <c:pt idx="20">
                  <c:v>4.2008484445901259E-2</c:v>
                </c:pt>
                <c:pt idx="21">
                  <c:v>4.2008484445901259E-2</c:v>
                </c:pt>
                <c:pt idx="22">
                  <c:v>4.2008484445901259E-2</c:v>
                </c:pt>
                <c:pt idx="23">
                  <c:v>4.2008484445901259E-2</c:v>
                </c:pt>
                <c:pt idx="24">
                  <c:v>4.2008484445901259E-2</c:v>
                </c:pt>
                <c:pt idx="25">
                  <c:v>4.2008484445901259E-2</c:v>
                </c:pt>
                <c:pt idx="26">
                  <c:v>4.2008484445901259E-2</c:v>
                </c:pt>
                <c:pt idx="27">
                  <c:v>4.2008484445901259E-2</c:v>
                </c:pt>
                <c:pt idx="28">
                  <c:v>4.2008484445901259E-2</c:v>
                </c:pt>
                <c:pt idx="29">
                  <c:v>4.2008484445901259E-2</c:v>
                </c:pt>
                <c:pt idx="30">
                  <c:v>4.2008484445901259E-2</c:v>
                </c:pt>
                <c:pt idx="31">
                  <c:v>4.2008484445901259E-2</c:v>
                </c:pt>
                <c:pt idx="32">
                  <c:v>4.2008484445901259E-2</c:v>
                </c:pt>
                <c:pt idx="33">
                  <c:v>4.2008484445901259E-2</c:v>
                </c:pt>
                <c:pt idx="34">
                  <c:v>4.2008484445901259E-2</c:v>
                </c:pt>
                <c:pt idx="35">
                  <c:v>4.2008484445901259E-2</c:v>
                </c:pt>
                <c:pt idx="36">
                  <c:v>4.2008484445901259E-2</c:v>
                </c:pt>
                <c:pt idx="37">
                  <c:v>4.2008484445901259E-2</c:v>
                </c:pt>
                <c:pt idx="38">
                  <c:v>4.2008484445901259E-2</c:v>
                </c:pt>
                <c:pt idx="39">
                  <c:v>4.2008484445901259E-2</c:v>
                </c:pt>
                <c:pt idx="40">
                  <c:v>4.2008484445901259E-2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B7-4998-A3DF-8F6931AB4A44}"/>
            </c:ext>
          </c:extLst>
        </c:ser>
        <c:ser>
          <c:idx val="3"/>
          <c:order val="5"/>
          <c:tx>
            <c:v>Long term average RRI</c:v>
          </c:tx>
          <c:spPr>
            <a:ln w="190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1 source'!$A$61:$A$101</c:f>
              <c:numCache>
                <c:formatCode>mmm\-yyyy</c:formatCode>
                <c:ptCount val="41"/>
                <c:pt idx="0">
                  <c:v>41974</c:v>
                </c:pt>
                <c:pt idx="1">
                  <c:v>42064</c:v>
                </c:pt>
                <c:pt idx="2">
                  <c:v>42156</c:v>
                </c:pt>
                <c:pt idx="3">
                  <c:v>42248</c:v>
                </c:pt>
                <c:pt idx="4">
                  <c:v>42339</c:v>
                </c:pt>
                <c:pt idx="5">
                  <c:v>42430</c:v>
                </c:pt>
                <c:pt idx="6">
                  <c:v>42522</c:v>
                </c:pt>
                <c:pt idx="7">
                  <c:v>42614</c:v>
                </c:pt>
                <c:pt idx="8">
                  <c:v>42705</c:v>
                </c:pt>
                <c:pt idx="9">
                  <c:v>42795</c:v>
                </c:pt>
                <c:pt idx="10">
                  <c:v>42887</c:v>
                </c:pt>
                <c:pt idx="11">
                  <c:v>42979</c:v>
                </c:pt>
                <c:pt idx="12">
                  <c:v>43070</c:v>
                </c:pt>
                <c:pt idx="13">
                  <c:v>43160</c:v>
                </c:pt>
                <c:pt idx="14">
                  <c:v>43252</c:v>
                </c:pt>
                <c:pt idx="15">
                  <c:v>43344</c:v>
                </c:pt>
                <c:pt idx="16">
                  <c:v>43435</c:v>
                </c:pt>
                <c:pt idx="17">
                  <c:v>43525</c:v>
                </c:pt>
                <c:pt idx="18">
                  <c:v>43617</c:v>
                </c:pt>
                <c:pt idx="19">
                  <c:v>43709</c:v>
                </c:pt>
                <c:pt idx="20">
                  <c:v>43800</c:v>
                </c:pt>
                <c:pt idx="21">
                  <c:v>43891</c:v>
                </c:pt>
                <c:pt idx="22">
                  <c:v>43983</c:v>
                </c:pt>
                <c:pt idx="23">
                  <c:v>44075</c:v>
                </c:pt>
                <c:pt idx="24">
                  <c:v>44166</c:v>
                </c:pt>
                <c:pt idx="25">
                  <c:v>44256</c:v>
                </c:pt>
                <c:pt idx="26">
                  <c:v>44348</c:v>
                </c:pt>
                <c:pt idx="27">
                  <c:v>44440</c:v>
                </c:pt>
                <c:pt idx="28">
                  <c:v>44531</c:v>
                </c:pt>
                <c:pt idx="29">
                  <c:v>44621</c:v>
                </c:pt>
                <c:pt idx="30">
                  <c:v>44713</c:v>
                </c:pt>
                <c:pt idx="31">
                  <c:v>44805</c:v>
                </c:pt>
                <c:pt idx="32">
                  <c:v>44896</c:v>
                </c:pt>
                <c:pt idx="33">
                  <c:v>44986</c:v>
                </c:pt>
                <c:pt idx="34">
                  <c:v>45078</c:v>
                </c:pt>
                <c:pt idx="35">
                  <c:v>45170</c:v>
                </c:pt>
                <c:pt idx="36">
                  <c:v>45261</c:v>
                </c:pt>
                <c:pt idx="37">
                  <c:v>45352</c:v>
                </c:pt>
                <c:pt idx="38">
                  <c:v>45444</c:v>
                </c:pt>
                <c:pt idx="39">
                  <c:v>45536</c:v>
                </c:pt>
                <c:pt idx="40">
                  <c:v>45627</c:v>
                </c:pt>
              </c:numCache>
            </c:numRef>
          </c:cat>
          <c:val>
            <c:numRef>
              <c:f>'Fig 1 source'!$F$61:$F$101</c:f>
              <c:numCache>
                <c:formatCode>0.0%</c:formatCode>
                <c:ptCount val="41"/>
                <c:pt idx="0">
                  <c:v>4.858802105240189E-2</c:v>
                </c:pt>
                <c:pt idx="1">
                  <c:v>4.858802105240189E-2</c:v>
                </c:pt>
                <c:pt idx="2">
                  <c:v>4.858802105240189E-2</c:v>
                </c:pt>
                <c:pt idx="3">
                  <c:v>4.858802105240189E-2</c:v>
                </c:pt>
                <c:pt idx="4">
                  <c:v>4.858802105240189E-2</c:v>
                </c:pt>
                <c:pt idx="5">
                  <c:v>4.858802105240189E-2</c:v>
                </c:pt>
                <c:pt idx="6">
                  <c:v>4.858802105240189E-2</c:v>
                </c:pt>
                <c:pt idx="7">
                  <c:v>4.858802105240189E-2</c:v>
                </c:pt>
                <c:pt idx="8">
                  <c:v>4.858802105240189E-2</c:v>
                </c:pt>
                <c:pt idx="9">
                  <c:v>4.858802105240189E-2</c:v>
                </c:pt>
                <c:pt idx="10">
                  <c:v>4.858802105240189E-2</c:v>
                </c:pt>
                <c:pt idx="11">
                  <c:v>4.858802105240189E-2</c:v>
                </c:pt>
                <c:pt idx="12">
                  <c:v>4.858802105240189E-2</c:v>
                </c:pt>
                <c:pt idx="13">
                  <c:v>4.858802105240189E-2</c:v>
                </c:pt>
                <c:pt idx="14">
                  <c:v>4.858802105240189E-2</c:v>
                </c:pt>
                <c:pt idx="15">
                  <c:v>4.858802105240189E-2</c:v>
                </c:pt>
                <c:pt idx="16">
                  <c:v>4.858802105240189E-2</c:v>
                </c:pt>
                <c:pt idx="17">
                  <c:v>4.858802105240189E-2</c:v>
                </c:pt>
                <c:pt idx="18">
                  <c:v>4.858802105240189E-2</c:v>
                </c:pt>
                <c:pt idx="19">
                  <c:v>4.858802105240189E-2</c:v>
                </c:pt>
                <c:pt idx="20">
                  <c:v>4.858802105240189E-2</c:v>
                </c:pt>
                <c:pt idx="21">
                  <c:v>4.858802105240189E-2</c:v>
                </c:pt>
                <c:pt idx="22">
                  <c:v>4.858802105240189E-2</c:v>
                </c:pt>
                <c:pt idx="23">
                  <c:v>4.858802105240189E-2</c:v>
                </c:pt>
                <c:pt idx="24">
                  <c:v>4.858802105240189E-2</c:v>
                </c:pt>
                <c:pt idx="25">
                  <c:v>4.858802105240189E-2</c:v>
                </c:pt>
                <c:pt idx="26">
                  <c:v>4.858802105240189E-2</c:v>
                </c:pt>
                <c:pt idx="27">
                  <c:v>4.858802105240189E-2</c:v>
                </c:pt>
                <c:pt idx="28">
                  <c:v>4.858802105240189E-2</c:v>
                </c:pt>
                <c:pt idx="29">
                  <c:v>4.858802105240189E-2</c:v>
                </c:pt>
                <c:pt idx="30">
                  <c:v>4.858802105240189E-2</c:v>
                </c:pt>
                <c:pt idx="31">
                  <c:v>4.858802105240189E-2</c:v>
                </c:pt>
                <c:pt idx="32">
                  <c:v>4.858802105240189E-2</c:v>
                </c:pt>
                <c:pt idx="33">
                  <c:v>4.858802105240189E-2</c:v>
                </c:pt>
                <c:pt idx="34">
                  <c:v>4.858802105240189E-2</c:v>
                </c:pt>
                <c:pt idx="35">
                  <c:v>4.858802105240189E-2</c:v>
                </c:pt>
                <c:pt idx="36">
                  <c:v>4.858802105240189E-2</c:v>
                </c:pt>
                <c:pt idx="37">
                  <c:v>4.858802105240189E-2</c:v>
                </c:pt>
                <c:pt idx="38">
                  <c:v>4.858802105240189E-2</c:v>
                </c:pt>
                <c:pt idx="39">
                  <c:v>4.858802105240189E-2</c:v>
                </c:pt>
                <c:pt idx="40">
                  <c:v>4.858802105240189E-2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B7-4998-A3DF-8F6931AB4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  <c:max val="0.16000000000000003"/>
          <c:min val="-8.0000000000000016E-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29568"/>
        <c:crosses val="autoZero"/>
        <c:crossBetween val="between"/>
        <c:majorUnit val="4.0000000000000008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08"/>
          <c:y val="0.8822740361338326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4 source'!$A$87:$A$107</c:f>
              <c:numCache>
                <c:formatCode>mmm\-yy</c:formatCode>
                <c:ptCount val="21"/>
                <c:pt idx="0">
                  <c:v>43800</c:v>
                </c:pt>
                <c:pt idx="1">
                  <c:v>43891</c:v>
                </c:pt>
                <c:pt idx="2">
                  <c:v>43983</c:v>
                </c:pt>
                <c:pt idx="3">
                  <c:v>44075</c:v>
                </c:pt>
                <c:pt idx="4">
                  <c:v>44166</c:v>
                </c:pt>
                <c:pt idx="5">
                  <c:v>44256</c:v>
                </c:pt>
                <c:pt idx="6">
                  <c:v>44348</c:v>
                </c:pt>
                <c:pt idx="7">
                  <c:v>44440</c:v>
                </c:pt>
                <c:pt idx="8">
                  <c:v>44531</c:v>
                </c:pt>
                <c:pt idx="9">
                  <c:v>44621</c:v>
                </c:pt>
                <c:pt idx="10">
                  <c:v>44713</c:v>
                </c:pt>
                <c:pt idx="11">
                  <c:v>44805</c:v>
                </c:pt>
                <c:pt idx="12">
                  <c:v>44896</c:v>
                </c:pt>
                <c:pt idx="13">
                  <c:v>44986</c:v>
                </c:pt>
                <c:pt idx="14">
                  <c:v>45078</c:v>
                </c:pt>
                <c:pt idx="15">
                  <c:v>45170</c:v>
                </c:pt>
                <c:pt idx="16">
                  <c:v>45261</c:v>
                </c:pt>
                <c:pt idx="17">
                  <c:v>45352</c:v>
                </c:pt>
                <c:pt idx="18">
                  <c:v>45444</c:v>
                </c:pt>
                <c:pt idx="19">
                  <c:v>45536</c:v>
                </c:pt>
                <c:pt idx="20">
                  <c:v>45627</c:v>
                </c:pt>
              </c:numCache>
            </c:numRef>
          </c:cat>
          <c:val>
            <c:numRef>
              <c:f>'Fig 4 source'!$C$87:$C$107</c:f>
              <c:numCache>
                <c:formatCode>0.0%</c:formatCode>
                <c:ptCount val="21"/>
                <c:pt idx="0">
                  <c:v>3.356678037217755E-2</c:v>
                </c:pt>
                <c:pt idx="1">
                  <c:v>2.7594605594853341E-2</c:v>
                </c:pt>
                <c:pt idx="2">
                  <c:v>1.8613173112742236E-2</c:v>
                </c:pt>
                <c:pt idx="3">
                  <c:v>4.1082564388562155E-3</c:v>
                </c:pt>
                <c:pt idx="4">
                  <c:v>7.6503836240437023E-3</c:v>
                </c:pt>
                <c:pt idx="5">
                  <c:v>6.6034191245538231E-3</c:v>
                </c:pt>
                <c:pt idx="6">
                  <c:v>1.1031010197563069E-2</c:v>
                </c:pt>
                <c:pt idx="7">
                  <c:v>1.2984390014532292E-2</c:v>
                </c:pt>
                <c:pt idx="8">
                  <c:v>1.4006672827806581E-2</c:v>
                </c:pt>
                <c:pt idx="9">
                  <c:v>1.7524705355393185E-2</c:v>
                </c:pt>
                <c:pt idx="10">
                  <c:v>2.0400812865506154E-2</c:v>
                </c:pt>
                <c:pt idx="11">
                  <c:v>3.5201482889141572E-2</c:v>
                </c:pt>
                <c:pt idx="12">
                  <c:v>3.4239486399980229E-2</c:v>
                </c:pt>
                <c:pt idx="13">
                  <c:v>3.3916905873325937E-2</c:v>
                </c:pt>
                <c:pt idx="14">
                  <c:v>3.1269683332268344E-2</c:v>
                </c:pt>
                <c:pt idx="15">
                  <c:v>1.9324725507042697E-2</c:v>
                </c:pt>
                <c:pt idx="16">
                  <c:v>7.3859214926581401E-3</c:v>
                </c:pt>
                <c:pt idx="17">
                  <c:v>-9.03707076500955E-3</c:v>
                </c:pt>
                <c:pt idx="18">
                  <c:v>-2.1645385676455183E-2</c:v>
                </c:pt>
                <c:pt idx="19">
                  <c:v>-2.8969697327554649E-2</c:v>
                </c:pt>
                <c:pt idx="20">
                  <c:v>-3.6301526253517617E-2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2EB77E">
                  <a:alpha val="88000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 source'!$A$87:$A$107</c:f>
              <c:numCache>
                <c:formatCode>mmm\-yy</c:formatCode>
                <c:ptCount val="21"/>
                <c:pt idx="0">
                  <c:v>43800</c:v>
                </c:pt>
                <c:pt idx="1">
                  <c:v>43891</c:v>
                </c:pt>
                <c:pt idx="2">
                  <c:v>43983</c:v>
                </c:pt>
                <c:pt idx="3">
                  <c:v>44075</c:v>
                </c:pt>
                <c:pt idx="4">
                  <c:v>44166</c:v>
                </c:pt>
                <c:pt idx="5">
                  <c:v>44256</c:v>
                </c:pt>
                <c:pt idx="6">
                  <c:v>44348</c:v>
                </c:pt>
                <c:pt idx="7">
                  <c:v>44440</c:v>
                </c:pt>
                <c:pt idx="8">
                  <c:v>44531</c:v>
                </c:pt>
                <c:pt idx="9">
                  <c:v>44621</c:v>
                </c:pt>
                <c:pt idx="10">
                  <c:v>44713</c:v>
                </c:pt>
                <c:pt idx="11">
                  <c:v>44805</c:v>
                </c:pt>
                <c:pt idx="12">
                  <c:v>44896</c:v>
                </c:pt>
                <c:pt idx="13">
                  <c:v>44986</c:v>
                </c:pt>
                <c:pt idx="14">
                  <c:v>45078</c:v>
                </c:pt>
                <c:pt idx="15">
                  <c:v>45170</c:v>
                </c:pt>
                <c:pt idx="16">
                  <c:v>45261</c:v>
                </c:pt>
                <c:pt idx="17">
                  <c:v>45352</c:v>
                </c:pt>
                <c:pt idx="18">
                  <c:v>45444</c:v>
                </c:pt>
                <c:pt idx="19">
                  <c:v>45536</c:v>
                </c:pt>
                <c:pt idx="20">
                  <c:v>45627</c:v>
                </c:pt>
              </c:numCache>
            </c:numRef>
          </c:cat>
          <c:val>
            <c:numRef>
              <c:f>'Fig 4 source'!$D$87:$D$107</c:f>
              <c:numCache>
                <c:formatCode>0.0%</c:formatCode>
                <c:ptCount val="21"/>
                <c:pt idx="0">
                  <c:v>1.0295097731386527E-2</c:v>
                </c:pt>
                <c:pt idx="1">
                  <c:v>1.0295097731386527E-2</c:v>
                </c:pt>
                <c:pt idx="2">
                  <c:v>1.0295097731386527E-2</c:v>
                </c:pt>
                <c:pt idx="3">
                  <c:v>1.0295097731386527E-2</c:v>
                </c:pt>
                <c:pt idx="4">
                  <c:v>1.0295097731386527E-2</c:v>
                </c:pt>
                <c:pt idx="5">
                  <c:v>1.0295097731386527E-2</c:v>
                </c:pt>
                <c:pt idx="6">
                  <c:v>1.0295097731386527E-2</c:v>
                </c:pt>
                <c:pt idx="7">
                  <c:v>1.0295097731386527E-2</c:v>
                </c:pt>
                <c:pt idx="8">
                  <c:v>1.0295097731386527E-2</c:v>
                </c:pt>
                <c:pt idx="9">
                  <c:v>1.0295097731386527E-2</c:v>
                </c:pt>
                <c:pt idx="10">
                  <c:v>1.0295097731386527E-2</c:v>
                </c:pt>
                <c:pt idx="11">
                  <c:v>1.0295097731386527E-2</c:v>
                </c:pt>
                <c:pt idx="12">
                  <c:v>1.0295097731386527E-2</c:v>
                </c:pt>
                <c:pt idx="13">
                  <c:v>1.0295097731386527E-2</c:v>
                </c:pt>
                <c:pt idx="14">
                  <c:v>1.0295097731386527E-2</c:v>
                </c:pt>
                <c:pt idx="15">
                  <c:v>1.0295097731386527E-2</c:v>
                </c:pt>
                <c:pt idx="16">
                  <c:v>1.0295097731386527E-2</c:v>
                </c:pt>
                <c:pt idx="17">
                  <c:v>1.0295097731386527E-2</c:v>
                </c:pt>
                <c:pt idx="18">
                  <c:v>1.0295097731386527E-2</c:v>
                </c:pt>
                <c:pt idx="19">
                  <c:v>1.0295097731386527E-2</c:v>
                </c:pt>
                <c:pt idx="20">
                  <c:v>1.0295097731386527E-2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21024"/>
        <c:crossesAt val="0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5.000000000000001E-2"/>
          <c:min val="-4.0000000000000008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3.7968567875915939E-2"/>
          <c:y val="0.89883433627319431"/>
          <c:w val="0.89718001903739253"/>
          <c:h val="7.5705073825662023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151474796796067E-2"/>
          <c:y val="4.9736297394162424E-2"/>
          <c:w val="0.89372846906779213"/>
          <c:h val="0.748618177019953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 source'!$B$2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 6 source'!$A$3:$A$24</c15:sqref>
                  </c15:fullRef>
                </c:ext>
              </c:extLst>
              <c:f>'Fig 6 source'!$A$4:$A$24</c:f>
              <c:numCache>
                <c:formatCode>mmm\-yyyy</c:formatCode>
                <c:ptCount val="21"/>
                <c:pt idx="0">
                  <c:v>43800</c:v>
                </c:pt>
                <c:pt idx="1">
                  <c:v>43891</c:v>
                </c:pt>
                <c:pt idx="2">
                  <c:v>43983</c:v>
                </c:pt>
                <c:pt idx="3">
                  <c:v>44075</c:v>
                </c:pt>
                <c:pt idx="4">
                  <c:v>44166</c:v>
                </c:pt>
                <c:pt idx="5">
                  <c:v>44256</c:v>
                </c:pt>
                <c:pt idx="6">
                  <c:v>44348</c:v>
                </c:pt>
                <c:pt idx="7">
                  <c:v>44440</c:v>
                </c:pt>
                <c:pt idx="8">
                  <c:v>44531</c:v>
                </c:pt>
                <c:pt idx="9">
                  <c:v>44621</c:v>
                </c:pt>
                <c:pt idx="10">
                  <c:v>44713</c:v>
                </c:pt>
                <c:pt idx="11">
                  <c:v>44805</c:v>
                </c:pt>
                <c:pt idx="12">
                  <c:v>44896</c:v>
                </c:pt>
                <c:pt idx="13">
                  <c:v>44986</c:v>
                </c:pt>
                <c:pt idx="14">
                  <c:v>45078</c:v>
                </c:pt>
                <c:pt idx="15">
                  <c:v>45170</c:v>
                </c:pt>
                <c:pt idx="16">
                  <c:v>45261</c:v>
                </c:pt>
                <c:pt idx="17">
                  <c:v>45352</c:v>
                </c:pt>
                <c:pt idx="18">
                  <c:v>45444</c:v>
                </c:pt>
                <c:pt idx="19">
                  <c:v>45536</c:v>
                </c:pt>
                <c:pt idx="20">
                  <c:v>45627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6 source'!$B$3:$B$24</c15:sqref>
                  </c15:fullRef>
                </c:ext>
              </c:extLst>
              <c:f>'Fig 6 source'!$B$4:$B$24</c:f>
              <c:numCache>
                <c:formatCode>"$"#,##0_);\("$"#,##0\)</c:formatCode>
                <c:ptCount val="21"/>
                <c:pt idx="0">
                  <c:v>5793.4863130881085</c:v>
                </c:pt>
                <c:pt idx="1">
                  <c:v>4826.96052631579</c:v>
                </c:pt>
                <c:pt idx="2">
                  <c:v>4861.2796024200516</c:v>
                </c:pt>
                <c:pt idx="3">
                  <c:v>4714.3110539845757</c:v>
                </c:pt>
                <c:pt idx="4">
                  <c:v>4626.7107263513517</c:v>
                </c:pt>
                <c:pt idx="5">
                  <c:v>5802.2840909090919</c:v>
                </c:pt>
                <c:pt idx="6">
                  <c:v>8176.2695214105797</c:v>
                </c:pt>
                <c:pt idx="7">
                  <c:v>8417.8551207327218</c:v>
                </c:pt>
                <c:pt idx="8">
                  <c:v>9161.3809719934106</c:v>
                </c:pt>
                <c:pt idx="9">
                  <c:v>8690.8949275362302</c:v>
                </c:pt>
                <c:pt idx="10">
                  <c:v>9184.1546677215192</c:v>
                </c:pt>
                <c:pt idx="11">
                  <c:v>7348.6220930232557</c:v>
                </c:pt>
                <c:pt idx="12">
                  <c:v>6727.1773455377579</c:v>
                </c:pt>
                <c:pt idx="13">
                  <c:v>5215.6390354182367</c:v>
                </c:pt>
                <c:pt idx="14">
                  <c:v>6131.1033707865172</c:v>
                </c:pt>
                <c:pt idx="15">
                  <c:v>5897.4578713968949</c:v>
                </c:pt>
                <c:pt idx="16">
                  <c:v>6473.4764878765609</c:v>
                </c:pt>
                <c:pt idx="17">
                  <c:v>5305.9712727272727</c:v>
                </c:pt>
                <c:pt idx="18">
                  <c:v>6910.3905346820793</c:v>
                </c:pt>
                <c:pt idx="19">
                  <c:v>6640.0197415649664</c:v>
                </c:pt>
                <c:pt idx="20">
                  <c:v>6834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B-B54D-BD62-11CB5BE99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 source'!$C$2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006B3D"/>
              </a:solidFill>
              <a:prstDash val="solid"/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 6 source'!$A$3:$A$24</c15:sqref>
                  </c15:fullRef>
                </c:ext>
              </c:extLst>
              <c:f>'Fig 6 source'!$A$4:$A$24</c:f>
              <c:numCache>
                <c:formatCode>mmm\-yyyy</c:formatCode>
                <c:ptCount val="21"/>
                <c:pt idx="0">
                  <c:v>43800</c:v>
                </c:pt>
                <c:pt idx="1">
                  <c:v>43891</c:v>
                </c:pt>
                <c:pt idx="2">
                  <c:v>43983</c:v>
                </c:pt>
                <c:pt idx="3">
                  <c:v>44075</c:v>
                </c:pt>
                <c:pt idx="4">
                  <c:v>44166</c:v>
                </c:pt>
                <c:pt idx="5">
                  <c:v>44256</c:v>
                </c:pt>
                <c:pt idx="6">
                  <c:v>44348</c:v>
                </c:pt>
                <c:pt idx="7">
                  <c:v>44440</c:v>
                </c:pt>
                <c:pt idx="8">
                  <c:v>44531</c:v>
                </c:pt>
                <c:pt idx="9">
                  <c:v>44621</c:v>
                </c:pt>
                <c:pt idx="10">
                  <c:v>44713</c:v>
                </c:pt>
                <c:pt idx="11">
                  <c:v>44805</c:v>
                </c:pt>
                <c:pt idx="12">
                  <c:v>44896</c:v>
                </c:pt>
                <c:pt idx="13">
                  <c:v>44986</c:v>
                </c:pt>
                <c:pt idx="14">
                  <c:v>45078</c:v>
                </c:pt>
                <c:pt idx="15">
                  <c:v>45170</c:v>
                </c:pt>
                <c:pt idx="16">
                  <c:v>45261</c:v>
                </c:pt>
                <c:pt idx="17">
                  <c:v>45352</c:v>
                </c:pt>
                <c:pt idx="18">
                  <c:v>45444</c:v>
                </c:pt>
                <c:pt idx="19">
                  <c:v>45536</c:v>
                </c:pt>
                <c:pt idx="20">
                  <c:v>45627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6 source'!$C$3:$C$24</c15:sqref>
                  </c15:fullRef>
                </c:ext>
              </c:extLst>
              <c:f>'Fig 6 source'!$C$4:$C$24</c:f>
              <c:numCache>
                <c:formatCode>0.0%</c:formatCode>
                <c:ptCount val="21"/>
                <c:pt idx="0">
                  <c:v>0.27711090943338068</c:v>
                </c:pt>
                <c:pt idx="1">
                  <c:v>0.27030737093404961</c:v>
                </c:pt>
                <c:pt idx="2">
                  <c:v>0.26907137375287798</c:v>
                </c:pt>
                <c:pt idx="3">
                  <c:v>0.25410918744080258</c:v>
                </c:pt>
                <c:pt idx="4">
                  <c:v>0.22369507881080281</c:v>
                </c:pt>
                <c:pt idx="5">
                  <c:v>0.23407611630617062</c:v>
                </c:pt>
                <c:pt idx="6">
                  <c:v>0.26810926241723126</c:v>
                </c:pt>
                <c:pt idx="7">
                  <c:v>0.29138572261423717</c:v>
                </c:pt>
                <c:pt idx="8">
                  <c:v>0.29805600209353622</c:v>
                </c:pt>
                <c:pt idx="9">
                  <c:v>0.31342201411223358</c:v>
                </c:pt>
                <c:pt idx="10">
                  <c:v>0.3220048445637958</c:v>
                </c:pt>
                <c:pt idx="11">
                  <c:v>0.30981016120796556</c:v>
                </c:pt>
                <c:pt idx="12">
                  <c:v>0.31041051902842359</c:v>
                </c:pt>
                <c:pt idx="13">
                  <c:v>0.30890208823639281</c:v>
                </c:pt>
                <c:pt idx="14">
                  <c:v>0.31236158432708683</c:v>
                </c:pt>
                <c:pt idx="15">
                  <c:v>0.31050300194339192</c:v>
                </c:pt>
                <c:pt idx="16">
                  <c:v>0.30221696916915097</c:v>
                </c:pt>
                <c:pt idx="17">
                  <c:v>0.30109501658069265</c:v>
                </c:pt>
                <c:pt idx="18">
                  <c:v>0.31500813262146093</c:v>
                </c:pt>
                <c:pt idx="19">
                  <c:v>0.3125751325869181</c:v>
                </c:pt>
                <c:pt idx="20">
                  <c:v>0.2998288948361339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B-B54D-BD62-11CB5BE99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10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500000000000001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9705801990464873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7 source'!$A$247:$A$307</c:f>
              <c:numCache>
                <c:formatCode>mmm\-yy</c:formatCode>
                <c:ptCount val="61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  <c:pt idx="54">
                  <c:v>45444</c:v>
                </c:pt>
                <c:pt idx="55">
                  <c:v>45474</c:v>
                </c:pt>
                <c:pt idx="56">
                  <c:v>45505</c:v>
                </c:pt>
                <c:pt idx="57">
                  <c:v>45536</c:v>
                </c:pt>
                <c:pt idx="58">
                  <c:v>45566</c:v>
                </c:pt>
                <c:pt idx="59">
                  <c:v>45597</c:v>
                </c:pt>
                <c:pt idx="60">
                  <c:v>45627</c:v>
                </c:pt>
              </c:numCache>
            </c:numRef>
          </c:cat>
          <c:val>
            <c:numRef>
              <c:f>'Fig 7 source'!$B$247:$B$307</c:f>
              <c:numCache>
                <c:formatCode>0.0%</c:formatCode>
                <c:ptCount val="61"/>
                <c:pt idx="0">
                  <c:v>2.2236953066159429E-2</c:v>
                </c:pt>
                <c:pt idx="1">
                  <c:v>2.3415711863725076E-2</c:v>
                </c:pt>
                <c:pt idx="2">
                  <c:v>2.5329732833381288E-2</c:v>
                </c:pt>
                <c:pt idx="3">
                  <c:v>2.7839409439192248E-2</c:v>
                </c:pt>
                <c:pt idx="4">
                  <c:v>3.0984874296006285E-2</c:v>
                </c:pt>
                <c:pt idx="5">
                  <c:v>3.4768655709801317E-2</c:v>
                </c:pt>
                <c:pt idx="6">
                  <c:v>3.9144517748939164E-2</c:v>
                </c:pt>
                <c:pt idx="7">
                  <c:v>4.3768843546987631E-2</c:v>
                </c:pt>
                <c:pt idx="8">
                  <c:v>4.8576071757953539E-2</c:v>
                </c:pt>
                <c:pt idx="9">
                  <c:v>5.2774240570270942E-2</c:v>
                </c:pt>
                <c:pt idx="10">
                  <c:v>5.6832561433432904E-2</c:v>
                </c:pt>
                <c:pt idx="11">
                  <c:v>6.0959419412436169E-2</c:v>
                </c:pt>
                <c:pt idx="12">
                  <c:v>6.4401910416380145E-2</c:v>
                </c:pt>
                <c:pt idx="13">
                  <c:v>6.6251618896635819E-2</c:v>
                </c:pt>
                <c:pt idx="14">
                  <c:v>6.6329850817508862E-2</c:v>
                </c:pt>
                <c:pt idx="15">
                  <c:v>6.4399398690131782E-2</c:v>
                </c:pt>
                <c:pt idx="16">
                  <c:v>6.0701427129616237E-2</c:v>
                </c:pt>
                <c:pt idx="17">
                  <c:v>5.6145920737500986E-2</c:v>
                </c:pt>
                <c:pt idx="18">
                  <c:v>5.1448779074035896E-2</c:v>
                </c:pt>
                <c:pt idx="19">
                  <c:v>4.8645922857901806E-2</c:v>
                </c:pt>
                <c:pt idx="20">
                  <c:v>4.8956235131674415E-2</c:v>
                </c:pt>
                <c:pt idx="21">
                  <c:v>5.1375565634461023E-2</c:v>
                </c:pt>
                <c:pt idx="22">
                  <c:v>5.3911340147963525E-2</c:v>
                </c:pt>
                <c:pt idx="23">
                  <c:v>5.4706410732059375E-2</c:v>
                </c:pt>
                <c:pt idx="24">
                  <c:v>5.3717575231465434E-2</c:v>
                </c:pt>
                <c:pt idx="25">
                  <c:v>5.1236719398576949E-2</c:v>
                </c:pt>
                <c:pt idx="26">
                  <c:v>4.7692570618712453E-2</c:v>
                </c:pt>
                <c:pt idx="27">
                  <c:v>4.3716848473757078E-2</c:v>
                </c:pt>
                <c:pt idx="28">
                  <c:v>3.985688482960658E-2</c:v>
                </c:pt>
                <c:pt idx="29">
                  <c:v>3.6639135233920705E-2</c:v>
                </c:pt>
                <c:pt idx="30">
                  <c:v>3.3933487168093281E-2</c:v>
                </c:pt>
                <c:pt idx="31">
                  <c:v>3.1165175774102369E-2</c:v>
                </c:pt>
                <c:pt idx="32">
                  <c:v>2.7997506558271282E-2</c:v>
                </c:pt>
                <c:pt idx="33">
                  <c:v>2.5686915450685542E-2</c:v>
                </c:pt>
                <c:pt idx="34">
                  <c:v>2.4149035973936889E-2</c:v>
                </c:pt>
                <c:pt idx="35">
                  <c:v>2.2983893445068196E-2</c:v>
                </c:pt>
                <c:pt idx="36">
                  <c:v>2.2068255934216865E-2</c:v>
                </c:pt>
                <c:pt idx="37">
                  <c:v>2.1241961869837095E-2</c:v>
                </c:pt>
                <c:pt idx="38">
                  <c:v>2.0448162812092222E-2</c:v>
                </c:pt>
                <c:pt idx="39">
                  <c:v>2.0225558243033549E-2</c:v>
                </c:pt>
                <c:pt idx="40">
                  <c:v>2.0718730030368535E-2</c:v>
                </c:pt>
                <c:pt idx="41">
                  <c:v>2.1876938643496761E-2</c:v>
                </c:pt>
                <c:pt idx="42">
                  <c:v>2.3186252068294645E-2</c:v>
                </c:pt>
                <c:pt idx="43">
                  <c:v>2.4121268488475348E-2</c:v>
                </c:pt>
                <c:pt idx="44">
                  <c:v>2.4368713172856361E-2</c:v>
                </c:pt>
                <c:pt idx="45">
                  <c:v>2.4021885534977704E-2</c:v>
                </c:pt>
                <c:pt idx="46">
                  <c:v>2.315914217388846E-2</c:v>
                </c:pt>
                <c:pt idx="47">
                  <c:v>2.2183608911036275E-2</c:v>
                </c:pt>
                <c:pt idx="48">
                  <c:v>2.1444132101665212E-2</c:v>
                </c:pt>
                <c:pt idx="49">
                  <c:v>2.1114480662032965E-2</c:v>
                </c:pt>
                <c:pt idx="50">
                  <c:v>2.1151134005912252E-2</c:v>
                </c:pt>
                <c:pt idx="51">
                  <c:v>2.1552040082500921E-2</c:v>
                </c:pt>
                <c:pt idx="52">
                  <c:v>2.218110373919811E-2</c:v>
                </c:pt>
                <c:pt idx="53">
                  <c:v>2.2784023363411718E-2</c:v>
                </c:pt>
                <c:pt idx="54">
                  <c:v>2.3340271525943205E-2</c:v>
                </c:pt>
                <c:pt idx="55">
                  <c:v>2.3850726744283113E-2</c:v>
                </c:pt>
                <c:pt idx="56">
                  <c:v>2.4188361599336114E-2</c:v>
                </c:pt>
                <c:pt idx="57">
                  <c:v>2.43911632179389E-2</c:v>
                </c:pt>
                <c:pt idx="58">
                  <c:v>2.4521331531197923E-2</c:v>
                </c:pt>
                <c:pt idx="59">
                  <c:v>2.462590890528122E-2</c:v>
                </c:pt>
                <c:pt idx="60">
                  <c:v>2.4632268411663754E-2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301-4E51-BF43-BF7FD61D16BB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7 source'!$A$247:$A$307</c:f>
              <c:numCache>
                <c:formatCode>mmm\-yy</c:formatCode>
                <c:ptCount val="61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  <c:pt idx="54">
                  <c:v>45444</c:v>
                </c:pt>
                <c:pt idx="55">
                  <c:v>45474</c:v>
                </c:pt>
                <c:pt idx="56">
                  <c:v>45505</c:v>
                </c:pt>
                <c:pt idx="57">
                  <c:v>45536</c:v>
                </c:pt>
                <c:pt idx="58">
                  <c:v>45566</c:v>
                </c:pt>
                <c:pt idx="59">
                  <c:v>45597</c:v>
                </c:pt>
                <c:pt idx="60">
                  <c:v>45627</c:v>
                </c:pt>
              </c:numCache>
            </c:numRef>
          </c:cat>
          <c:val>
            <c:numRef>
              <c:f>'Fig 7 source'!$E$247:$E$307</c:f>
              <c:numCache>
                <c:formatCode>0.0%</c:formatCode>
                <c:ptCount val="61"/>
                <c:pt idx="0">
                  <c:v>1.8795076747460008E-2</c:v>
                </c:pt>
                <c:pt idx="1">
                  <c:v>1.9785267903259542E-2</c:v>
                </c:pt>
                <c:pt idx="2">
                  <c:v>2.0177489682632631E-2</c:v>
                </c:pt>
                <c:pt idx="3">
                  <c:v>1.9778764150499586E-2</c:v>
                </c:pt>
                <c:pt idx="4">
                  <c:v>1.8644056215562314E-2</c:v>
                </c:pt>
                <c:pt idx="5">
                  <c:v>1.6966526889309788E-2</c:v>
                </c:pt>
                <c:pt idx="6">
                  <c:v>1.5014556155077227E-2</c:v>
                </c:pt>
                <c:pt idx="7">
                  <c:v>1.3013055996805951E-2</c:v>
                </c:pt>
                <c:pt idx="8">
                  <c:v>1.1222266820588358E-2</c:v>
                </c:pt>
                <c:pt idx="9">
                  <c:v>9.9801827450844982E-3</c:v>
                </c:pt>
                <c:pt idx="10">
                  <c:v>9.3968657133259668E-3</c:v>
                </c:pt>
                <c:pt idx="11">
                  <c:v>9.4321067192077671E-3</c:v>
                </c:pt>
                <c:pt idx="12">
                  <c:v>9.9372370555198437E-3</c:v>
                </c:pt>
                <c:pt idx="13">
                  <c:v>1.0707365791909668E-2</c:v>
                </c:pt>
                <c:pt idx="14">
                  <c:v>1.1570149805045234E-2</c:v>
                </c:pt>
                <c:pt idx="15">
                  <c:v>1.2189197826098589E-2</c:v>
                </c:pt>
                <c:pt idx="16">
                  <c:v>1.2587755838165486E-2</c:v>
                </c:pt>
                <c:pt idx="17">
                  <c:v>1.2745406136438733E-2</c:v>
                </c:pt>
                <c:pt idx="18">
                  <c:v>1.2539860085797527E-2</c:v>
                </c:pt>
                <c:pt idx="19">
                  <c:v>1.2259583286127742E-2</c:v>
                </c:pt>
                <c:pt idx="20">
                  <c:v>1.2062210157911391E-2</c:v>
                </c:pt>
                <c:pt idx="21">
                  <c:v>1.1966328156429267E-2</c:v>
                </c:pt>
                <c:pt idx="22">
                  <c:v>1.2076292767497625E-2</c:v>
                </c:pt>
                <c:pt idx="23">
                  <c:v>1.2495935130110989E-2</c:v>
                </c:pt>
                <c:pt idx="24">
                  <c:v>1.329327262053891E-2</c:v>
                </c:pt>
                <c:pt idx="25">
                  <c:v>1.4559639153191526E-2</c:v>
                </c:pt>
                <c:pt idx="26">
                  <c:v>1.6138179791016852E-2</c:v>
                </c:pt>
                <c:pt idx="27">
                  <c:v>1.7740707222415268E-2</c:v>
                </c:pt>
                <c:pt idx="28">
                  <c:v>1.9151927299411165E-2</c:v>
                </c:pt>
                <c:pt idx="29">
                  <c:v>2.0208886514984013E-2</c:v>
                </c:pt>
                <c:pt idx="30">
                  <c:v>2.0641900402491194E-2</c:v>
                </c:pt>
                <c:pt idx="31">
                  <c:v>2.0230597753173898E-2</c:v>
                </c:pt>
                <c:pt idx="32">
                  <c:v>1.9307613742006048E-2</c:v>
                </c:pt>
                <c:pt idx="33">
                  <c:v>1.8694453604988046E-2</c:v>
                </c:pt>
                <c:pt idx="34">
                  <c:v>1.8773055511543669E-2</c:v>
                </c:pt>
                <c:pt idx="35">
                  <c:v>1.9495209506511329E-2</c:v>
                </c:pt>
                <c:pt idx="36">
                  <c:v>2.0586548984202611E-2</c:v>
                </c:pt>
                <c:pt idx="37">
                  <c:v>2.1708777934656451E-2</c:v>
                </c:pt>
                <c:pt idx="38">
                  <c:v>2.260984155692463E-2</c:v>
                </c:pt>
                <c:pt idx="39">
                  <c:v>2.3217864085675628E-2</c:v>
                </c:pt>
                <c:pt idx="40">
                  <c:v>2.3267847167493388E-2</c:v>
                </c:pt>
                <c:pt idx="41">
                  <c:v>2.2801684256433453E-2</c:v>
                </c:pt>
                <c:pt idx="42">
                  <c:v>2.2138857489837366E-2</c:v>
                </c:pt>
                <c:pt idx="43">
                  <c:v>2.1554205724008315E-2</c:v>
                </c:pt>
                <c:pt idx="44">
                  <c:v>2.1157302765502223E-2</c:v>
                </c:pt>
                <c:pt idx="45">
                  <c:v>2.1012326193232379E-2</c:v>
                </c:pt>
                <c:pt idx="46">
                  <c:v>2.124360423734404E-2</c:v>
                </c:pt>
                <c:pt idx="47">
                  <c:v>2.158816891891412E-2</c:v>
                </c:pt>
                <c:pt idx="48">
                  <c:v>2.1861696469828697E-2</c:v>
                </c:pt>
                <c:pt idx="49">
                  <c:v>2.1910938488318914E-2</c:v>
                </c:pt>
                <c:pt idx="50">
                  <c:v>2.1668939541095764E-2</c:v>
                </c:pt>
                <c:pt idx="51">
                  <c:v>2.1256277367125018E-2</c:v>
                </c:pt>
                <c:pt idx="52">
                  <c:v>2.0940403439485396E-2</c:v>
                </c:pt>
                <c:pt idx="53">
                  <c:v>2.0736848874406105E-2</c:v>
                </c:pt>
                <c:pt idx="54">
                  <c:v>2.0514558192626202E-2</c:v>
                </c:pt>
                <c:pt idx="55">
                  <c:v>2.0342471045894896E-2</c:v>
                </c:pt>
                <c:pt idx="56">
                  <c:v>2.0282990764676181E-2</c:v>
                </c:pt>
                <c:pt idx="57">
                  <c:v>2.0411101247860049E-2</c:v>
                </c:pt>
                <c:pt idx="58">
                  <c:v>2.0706355877080015E-2</c:v>
                </c:pt>
                <c:pt idx="59">
                  <c:v>2.1028375055983331E-2</c:v>
                </c:pt>
                <c:pt idx="60">
                  <c:v>2.1621314421736537E-2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1-4E51-BF43-BF7FD61D1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ax val="8.0000000000000016E-2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54336"/>
        <c:crossesAt val="1247"/>
        <c:crossBetween val="midCat"/>
        <c:majorUnit val="1.0000000000000103E-2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8311148499698471"/>
          <c:y val="0.87733545964982229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43800</c:v>
                </c:pt>
                <c:pt idx="1">
                  <c:v>43891</c:v>
                </c:pt>
                <c:pt idx="2">
                  <c:v>43983</c:v>
                </c:pt>
                <c:pt idx="3">
                  <c:v>44075</c:v>
                </c:pt>
                <c:pt idx="4">
                  <c:v>44166</c:v>
                </c:pt>
                <c:pt idx="5">
                  <c:v>44256</c:v>
                </c:pt>
                <c:pt idx="6">
                  <c:v>44348</c:v>
                </c:pt>
                <c:pt idx="7">
                  <c:v>44440</c:v>
                </c:pt>
                <c:pt idx="8">
                  <c:v>44531</c:v>
                </c:pt>
                <c:pt idx="9">
                  <c:v>44621</c:v>
                </c:pt>
                <c:pt idx="10">
                  <c:v>44713</c:v>
                </c:pt>
                <c:pt idx="11">
                  <c:v>44805</c:v>
                </c:pt>
                <c:pt idx="12">
                  <c:v>44896</c:v>
                </c:pt>
                <c:pt idx="13">
                  <c:v>44986</c:v>
                </c:pt>
                <c:pt idx="14">
                  <c:v>45078</c:v>
                </c:pt>
                <c:pt idx="15">
                  <c:v>45170</c:v>
                </c:pt>
                <c:pt idx="16">
                  <c:v>45261</c:v>
                </c:pt>
                <c:pt idx="17">
                  <c:v>45352</c:v>
                </c:pt>
                <c:pt idx="18">
                  <c:v>45444</c:v>
                </c:pt>
                <c:pt idx="19">
                  <c:v>45536</c:v>
                </c:pt>
                <c:pt idx="20">
                  <c:v>45627</c:v>
                </c:pt>
              </c:numCache>
            </c:numRef>
          </c:cat>
          <c:val>
            <c:numRef>
              <c:f>'Fig 8 source'!$D$4:$D$24</c:f>
              <c:numCache>
                <c:formatCode>0.0%</c:formatCode>
                <c:ptCount val="21"/>
                <c:pt idx="0">
                  <c:v>0.437</c:v>
                </c:pt>
                <c:pt idx="1">
                  <c:v>0.40600000000000003</c:v>
                </c:pt>
                <c:pt idx="2">
                  <c:v>0.47099999999999997</c:v>
                </c:pt>
                <c:pt idx="3">
                  <c:v>0.41899999999999998</c:v>
                </c:pt>
                <c:pt idx="4">
                  <c:v>0.35199999999999998</c:v>
                </c:pt>
                <c:pt idx="5">
                  <c:v>0.32500000000000001</c:v>
                </c:pt>
                <c:pt idx="6">
                  <c:v>0.33700000000000002</c:v>
                </c:pt>
                <c:pt idx="7">
                  <c:v>0.33900000000000002</c:v>
                </c:pt>
                <c:pt idx="8">
                  <c:v>0.30599999999999999</c:v>
                </c:pt>
                <c:pt idx="9">
                  <c:v>0.26700000000000002</c:v>
                </c:pt>
                <c:pt idx="10">
                  <c:v>0.245</c:v>
                </c:pt>
                <c:pt idx="11">
                  <c:v>0.25800000000000001</c:v>
                </c:pt>
                <c:pt idx="12">
                  <c:v>0.27400000000000002</c:v>
                </c:pt>
                <c:pt idx="13">
                  <c:v>0.248</c:v>
                </c:pt>
                <c:pt idx="14">
                  <c:v>0.26900000000000002</c:v>
                </c:pt>
                <c:pt idx="15">
                  <c:v>0.3</c:v>
                </c:pt>
                <c:pt idx="16">
                  <c:v>0.42699999999999999</c:v>
                </c:pt>
                <c:pt idx="17">
                  <c:v>0.375</c:v>
                </c:pt>
                <c:pt idx="18">
                  <c:v>0.36499999999999999</c:v>
                </c:pt>
                <c:pt idx="19">
                  <c:v>0.374</c:v>
                </c:pt>
                <c:pt idx="20">
                  <c:v>0.443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ECB22B"/>
              </a:solidFill>
              <a:prstDash val="solid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43800</c:v>
                </c:pt>
                <c:pt idx="1">
                  <c:v>43891</c:v>
                </c:pt>
                <c:pt idx="2">
                  <c:v>43983</c:v>
                </c:pt>
                <c:pt idx="3">
                  <c:v>44075</c:v>
                </c:pt>
                <c:pt idx="4">
                  <c:v>44166</c:v>
                </c:pt>
                <c:pt idx="5">
                  <c:v>44256</c:v>
                </c:pt>
                <c:pt idx="6">
                  <c:v>44348</c:v>
                </c:pt>
                <c:pt idx="7">
                  <c:v>44440</c:v>
                </c:pt>
                <c:pt idx="8">
                  <c:v>44531</c:v>
                </c:pt>
                <c:pt idx="9">
                  <c:v>44621</c:v>
                </c:pt>
                <c:pt idx="10">
                  <c:v>44713</c:v>
                </c:pt>
                <c:pt idx="11">
                  <c:v>44805</c:v>
                </c:pt>
                <c:pt idx="12">
                  <c:v>44896</c:v>
                </c:pt>
                <c:pt idx="13">
                  <c:v>44986</c:v>
                </c:pt>
                <c:pt idx="14">
                  <c:v>45078</c:v>
                </c:pt>
                <c:pt idx="15">
                  <c:v>45170</c:v>
                </c:pt>
                <c:pt idx="16">
                  <c:v>45261</c:v>
                </c:pt>
                <c:pt idx="17">
                  <c:v>45352</c:v>
                </c:pt>
                <c:pt idx="18">
                  <c:v>45444</c:v>
                </c:pt>
                <c:pt idx="19">
                  <c:v>45536</c:v>
                </c:pt>
                <c:pt idx="20">
                  <c:v>45627</c:v>
                </c:pt>
              </c:numCache>
            </c:numRef>
          </c:cat>
          <c:val>
            <c:numRef>
              <c:f>'Fig 8 source'!$B$4:$B$24</c:f>
              <c:numCache>
                <c:formatCode>0.0%</c:formatCode>
                <c:ptCount val="21"/>
                <c:pt idx="0">
                  <c:v>0.14099999999999999</c:v>
                </c:pt>
                <c:pt idx="1">
                  <c:v>0.123</c:v>
                </c:pt>
                <c:pt idx="2">
                  <c:v>0.16300000000000001</c:v>
                </c:pt>
                <c:pt idx="3">
                  <c:v>0.14699999999999999</c:v>
                </c:pt>
                <c:pt idx="4">
                  <c:v>0.11600000000000001</c:v>
                </c:pt>
                <c:pt idx="5">
                  <c:v>9.9000000000000005E-2</c:v>
                </c:pt>
                <c:pt idx="6">
                  <c:v>0.129</c:v>
                </c:pt>
                <c:pt idx="7">
                  <c:v>0.14699999999999999</c:v>
                </c:pt>
                <c:pt idx="8">
                  <c:v>0.13500000000000001</c:v>
                </c:pt>
                <c:pt idx="9">
                  <c:v>0.109</c:v>
                </c:pt>
                <c:pt idx="10">
                  <c:v>0.11</c:v>
                </c:pt>
                <c:pt idx="11">
                  <c:v>0.109</c:v>
                </c:pt>
                <c:pt idx="12">
                  <c:v>0.123</c:v>
                </c:pt>
                <c:pt idx="13">
                  <c:v>0.1</c:v>
                </c:pt>
                <c:pt idx="14">
                  <c:v>0.105</c:v>
                </c:pt>
                <c:pt idx="15">
                  <c:v>9.6000000000000002E-2</c:v>
                </c:pt>
                <c:pt idx="16">
                  <c:v>0.151</c:v>
                </c:pt>
                <c:pt idx="17">
                  <c:v>0.12</c:v>
                </c:pt>
                <c:pt idx="18">
                  <c:v>0.123</c:v>
                </c:pt>
                <c:pt idx="19">
                  <c:v>0.11899999999999999</c:v>
                </c:pt>
                <c:pt idx="20">
                  <c:v>0.157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6C5EE"/>
              </a:solidFill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43800</c:v>
                </c:pt>
                <c:pt idx="1">
                  <c:v>43891</c:v>
                </c:pt>
                <c:pt idx="2">
                  <c:v>43983</c:v>
                </c:pt>
                <c:pt idx="3">
                  <c:v>44075</c:v>
                </c:pt>
                <c:pt idx="4">
                  <c:v>44166</c:v>
                </c:pt>
                <c:pt idx="5">
                  <c:v>44256</c:v>
                </c:pt>
                <c:pt idx="6">
                  <c:v>44348</c:v>
                </c:pt>
                <c:pt idx="7">
                  <c:v>44440</c:v>
                </c:pt>
                <c:pt idx="8">
                  <c:v>44531</c:v>
                </c:pt>
                <c:pt idx="9">
                  <c:v>44621</c:v>
                </c:pt>
                <c:pt idx="10">
                  <c:v>44713</c:v>
                </c:pt>
                <c:pt idx="11">
                  <c:v>44805</c:v>
                </c:pt>
                <c:pt idx="12">
                  <c:v>44896</c:v>
                </c:pt>
                <c:pt idx="13">
                  <c:v>44986</c:v>
                </c:pt>
                <c:pt idx="14">
                  <c:v>45078</c:v>
                </c:pt>
                <c:pt idx="15">
                  <c:v>45170</c:v>
                </c:pt>
                <c:pt idx="16">
                  <c:v>45261</c:v>
                </c:pt>
                <c:pt idx="17">
                  <c:v>45352</c:v>
                </c:pt>
                <c:pt idx="18">
                  <c:v>45444</c:v>
                </c:pt>
                <c:pt idx="19">
                  <c:v>45536</c:v>
                </c:pt>
                <c:pt idx="20">
                  <c:v>45627</c:v>
                </c:pt>
              </c:numCache>
            </c:numRef>
          </c:cat>
          <c:val>
            <c:numRef>
              <c:f>'Fig 8 source'!$C$4:$C$24</c:f>
              <c:numCache>
                <c:formatCode>0.0%</c:formatCode>
                <c:ptCount val="21"/>
                <c:pt idx="0">
                  <c:v>7.1999999999999995E-2</c:v>
                </c:pt>
                <c:pt idx="1">
                  <c:v>6.2E-2</c:v>
                </c:pt>
                <c:pt idx="2">
                  <c:v>8.7999999999999995E-2</c:v>
                </c:pt>
                <c:pt idx="3">
                  <c:v>7.9000000000000001E-2</c:v>
                </c:pt>
                <c:pt idx="4">
                  <c:v>7.0999999999999994E-2</c:v>
                </c:pt>
                <c:pt idx="5">
                  <c:v>6.2E-2</c:v>
                </c:pt>
                <c:pt idx="6">
                  <c:v>9.1999999999999998E-2</c:v>
                </c:pt>
                <c:pt idx="7">
                  <c:v>0.108</c:v>
                </c:pt>
                <c:pt idx="8">
                  <c:v>0.10299999999999999</c:v>
                </c:pt>
                <c:pt idx="9">
                  <c:v>8.3000000000000004E-2</c:v>
                </c:pt>
                <c:pt idx="10">
                  <c:v>8.5000000000000006E-2</c:v>
                </c:pt>
                <c:pt idx="11">
                  <c:v>0.08</c:v>
                </c:pt>
                <c:pt idx="12">
                  <c:v>9.1999999999999998E-2</c:v>
                </c:pt>
                <c:pt idx="13">
                  <c:v>7.0999999999999994E-2</c:v>
                </c:pt>
                <c:pt idx="14">
                  <c:v>6.7000000000000004E-2</c:v>
                </c:pt>
                <c:pt idx="15">
                  <c:v>5.0999999999999997E-2</c:v>
                </c:pt>
                <c:pt idx="16">
                  <c:v>8.5999999999999993E-2</c:v>
                </c:pt>
                <c:pt idx="17">
                  <c:v>6.6000000000000003E-2</c:v>
                </c:pt>
                <c:pt idx="18">
                  <c:v>6.6000000000000003E-2</c:v>
                </c:pt>
                <c:pt idx="19">
                  <c:v>6.2E-2</c:v>
                </c:pt>
                <c:pt idx="20">
                  <c:v>9.2999999999999999E-2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60000000000000109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640769520735177"/>
          <c:y val="0.87644745370370369"/>
          <c:w val="0.79692188467768565"/>
          <c:h val="7.1596250434060399E-2"/>
        </c:manualLayout>
      </c:layout>
      <c:overlay val="0"/>
      <c:txPr>
        <a:bodyPr/>
        <a:lstStyle/>
        <a:p>
          <a:pPr algn="ctr">
            <a:defRPr lang="en-US" sz="11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'Fig 4 source'!#REF!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'Fig 4 source'!#REF!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188360</xdr:colOff>
      <xdr:row>1</xdr:row>
      <xdr:rowOff>94180</xdr:rowOff>
    </xdr:from>
    <xdr:to>
      <xdr:col>10</xdr:col>
      <xdr:colOff>265415</xdr:colOff>
      <xdr:row>23</xdr:row>
      <xdr:rowOff>73075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7703DFC-C493-3513-3A7C-FA59A39F5E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34" t="8498" r="22670" b="6146"/>
        <a:stretch/>
      </xdr:blipFill>
      <xdr:spPr>
        <a:xfrm>
          <a:off x="188360" y="479461"/>
          <a:ext cx="5556606" cy="544132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1</xdr:row>
      <xdr:rowOff>76200</xdr:rowOff>
    </xdr:from>
    <xdr:to>
      <xdr:col>10</xdr:col>
      <xdr:colOff>478536</xdr:colOff>
      <xdr:row>34</xdr:row>
      <xdr:rowOff>19812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E06DAF-4AD6-0624-8944-E7418D564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457200"/>
          <a:ext cx="5949696" cy="421843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45720</xdr:rowOff>
    </xdr:from>
    <xdr:to>
      <xdr:col>10</xdr:col>
      <xdr:colOff>21336</xdr:colOff>
      <xdr:row>20</xdr:row>
      <xdr:rowOff>22860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64C9D62-EA1B-D0E9-AC89-52216DAF4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26720"/>
          <a:ext cx="5431536" cy="47548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1</xdr:row>
      <xdr:rowOff>91440</xdr:rowOff>
    </xdr:from>
    <xdr:to>
      <xdr:col>10</xdr:col>
      <xdr:colOff>257556</xdr:colOff>
      <xdr:row>20</xdr:row>
      <xdr:rowOff>141732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27D8FA2-E148-A36C-79F3-2FEF3C0C8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472440"/>
          <a:ext cx="5431536" cy="48280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</xdr:row>
      <xdr:rowOff>31750</xdr:rowOff>
    </xdr:from>
    <xdr:to>
      <xdr:col>9</xdr:col>
      <xdr:colOff>130556</xdr:colOff>
      <xdr:row>20</xdr:row>
      <xdr:rowOff>210566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9D46AC7-A8D1-EDC2-3C95-68ACF1C33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412750"/>
          <a:ext cx="4943856" cy="50048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55418</xdr:rowOff>
    </xdr:from>
    <xdr:to>
      <xdr:col>11</xdr:col>
      <xdr:colOff>82296</xdr:colOff>
      <xdr:row>33</xdr:row>
      <xdr:rowOff>104740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F32980-A893-570E-288C-1E4F53C07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418"/>
          <a:ext cx="6102096" cy="42611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75846" y="625230"/>
    <xdr:ext cx="6017846" cy="375138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04C218-79DC-1B47-9D19-CD426C24DBB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285750" y="410308"/>
    <xdr:ext cx="4933175" cy="30099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04BC78-6C0C-4F8F-8EB5-CFF38095A572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476250"/>
    <xdr:ext cx="7080407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PLEI2610\Desktop\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vid\Briefings\Summary99\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zoomScale="110" zoomScaleNormal="110" workbookViewId="0">
      <selection activeCell="B3" sqref="B3"/>
    </sheetView>
  </sheetViews>
  <sheetFormatPr defaultColWidth="0" defaultRowHeight="11.25" zeroHeight="1" x14ac:dyDescent="0.2"/>
  <cols>
    <col min="1" max="1" width="14.140625" style="114" customWidth="1"/>
    <col min="2" max="2" width="98.5703125" style="114" customWidth="1"/>
    <col min="3" max="5" width="0" style="114" hidden="1" customWidth="1"/>
    <col min="6" max="16384" width="9.140625" style="114" hidden="1"/>
  </cols>
  <sheetData>
    <row r="1" spans="1:2" ht="41.25" customHeight="1" x14ac:dyDescent="0.2">
      <c r="A1" s="261" t="s">
        <v>0</v>
      </c>
      <c r="B1" s="261"/>
    </row>
    <row r="2" spans="1:2" ht="27.75" customHeight="1" x14ac:dyDescent="0.2">
      <c r="A2" s="118"/>
      <c r="B2" s="119" t="s">
        <v>1</v>
      </c>
    </row>
    <row r="3" spans="1:2" s="113" customFormat="1" ht="19.5" customHeight="1" x14ac:dyDescent="0.25">
      <c r="A3" s="120" t="s">
        <v>2</v>
      </c>
      <c r="B3" s="121" t="s">
        <v>3</v>
      </c>
    </row>
    <row r="4" spans="1:2" s="113" customFormat="1" ht="20.100000000000001" customHeight="1" x14ac:dyDescent="0.2">
      <c r="A4" s="82" t="s">
        <v>4</v>
      </c>
      <c r="B4" s="82" t="s">
        <v>5</v>
      </c>
    </row>
    <row r="5" spans="1:2" s="113" customFormat="1" ht="20.100000000000001" customHeight="1" x14ac:dyDescent="0.2">
      <c r="A5" s="82" t="s">
        <v>6</v>
      </c>
      <c r="B5" s="82" t="s">
        <v>7</v>
      </c>
    </row>
    <row r="6" spans="1:2" s="113" customFormat="1" ht="20.100000000000001" customHeight="1" x14ac:dyDescent="0.2">
      <c r="A6" s="83" t="s">
        <v>8</v>
      </c>
      <c r="B6" s="83" t="s">
        <v>9</v>
      </c>
    </row>
    <row r="7" spans="1:2" s="113" customFormat="1" ht="20.100000000000001" customHeight="1" x14ac:dyDescent="0.2">
      <c r="A7" s="82" t="s">
        <v>10</v>
      </c>
      <c r="B7" s="82" t="s">
        <v>11</v>
      </c>
    </row>
    <row r="8" spans="1:2" s="113" customFormat="1" ht="20.100000000000001" customHeight="1" x14ac:dyDescent="0.2">
      <c r="A8" s="82" t="s">
        <v>12</v>
      </c>
      <c r="B8" s="82" t="s">
        <v>13</v>
      </c>
    </row>
    <row r="9" spans="1:2" s="113" customFormat="1" ht="20.100000000000001" customHeight="1" x14ac:dyDescent="0.2">
      <c r="A9" s="83" t="s">
        <v>14</v>
      </c>
      <c r="B9" s="83" t="s">
        <v>15</v>
      </c>
    </row>
    <row r="10" spans="1:2" s="113" customFormat="1" ht="20.100000000000001" customHeight="1" x14ac:dyDescent="0.2">
      <c r="A10" s="83" t="s">
        <v>16</v>
      </c>
      <c r="B10" s="83" t="s">
        <v>17</v>
      </c>
    </row>
    <row r="11" spans="1:2" s="113" customFormat="1" ht="20.100000000000001" customHeight="1" x14ac:dyDescent="0.2">
      <c r="A11" s="82" t="s">
        <v>18</v>
      </c>
      <c r="B11" s="82" t="s">
        <v>19</v>
      </c>
    </row>
    <row r="12" spans="1:2" s="113" customFormat="1" ht="20.100000000000001" customHeight="1" x14ac:dyDescent="0.2">
      <c r="A12" s="82" t="s">
        <v>20</v>
      </c>
      <c r="B12" s="82" t="s">
        <v>21</v>
      </c>
    </row>
    <row r="13" spans="1:2" s="113" customFormat="1" ht="20.100000000000001" customHeight="1" x14ac:dyDescent="0.2">
      <c r="A13" s="82" t="s">
        <v>22</v>
      </c>
      <c r="B13" s="82" t="s">
        <v>23</v>
      </c>
    </row>
    <row r="14" spans="1:2" s="113" customFormat="1" ht="20.100000000000001" customHeight="1" x14ac:dyDescent="0.2">
      <c r="A14" s="83" t="s">
        <v>24</v>
      </c>
      <c r="B14" s="83" t="s">
        <v>25</v>
      </c>
    </row>
    <row r="15" spans="1:2" s="113" customFormat="1" ht="20.100000000000001" customHeight="1" x14ac:dyDescent="0.2">
      <c r="A15" s="83" t="s">
        <v>26</v>
      </c>
      <c r="B15" s="83" t="s">
        <v>27</v>
      </c>
    </row>
    <row r="16" spans="1:2" s="113" customFormat="1" ht="20.100000000000001" customHeight="1" x14ac:dyDescent="0.2">
      <c r="A16" s="83" t="s">
        <v>28</v>
      </c>
      <c r="B16" s="83" t="s">
        <v>29</v>
      </c>
    </row>
    <row r="17" spans="1:5" s="113" customFormat="1" ht="20.100000000000001" customHeight="1" x14ac:dyDescent="0.2">
      <c r="A17" s="82" t="s">
        <v>30</v>
      </c>
      <c r="B17" s="82" t="s">
        <v>31</v>
      </c>
    </row>
    <row r="18" spans="1:5" s="113" customFormat="1" ht="20.100000000000001" customHeight="1" x14ac:dyDescent="0.2">
      <c r="A18" s="82" t="s">
        <v>32</v>
      </c>
      <c r="B18" s="82" t="s">
        <v>33</v>
      </c>
    </row>
    <row r="19" spans="1:5" s="113" customFormat="1" ht="20.100000000000001" customHeight="1" x14ac:dyDescent="0.2">
      <c r="A19" s="83" t="s">
        <v>34</v>
      </c>
      <c r="B19" s="83" t="s">
        <v>35</v>
      </c>
    </row>
    <row r="20" spans="1:5" s="113" customFormat="1" ht="20.100000000000001" customHeight="1" x14ac:dyDescent="0.2">
      <c r="A20" s="83" t="s">
        <v>36</v>
      </c>
      <c r="B20" s="83" t="s">
        <v>37</v>
      </c>
    </row>
    <row r="21" spans="1:5" s="113" customFormat="1" ht="20.100000000000001" customHeight="1" x14ac:dyDescent="0.2">
      <c r="A21" s="83" t="s">
        <v>38</v>
      </c>
      <c r="B21" s="83" t="s">
        <v>39</v>
      </c>
    </row>
    <row r="22" spans="1:5" s="113" customFormat="1" ht="20.100000000000001" customHeight="1" x14ac:dyDescent="0.2">
      <c r="A22" s="82" t="s">
        <v>40</v>
      </c>
      <c r="B22" s="82" t="s">
        <v>41</v>
      </c>
    </row>
    <row r="23" spans="1:5" s="113" customFormat="1" ht="20.100000000000001" customHeight="1" x14ac:dyDescent="0.2">
      <c r="A23" s="82" t="s">
        <v>42</v>
      </c>
      <c r="B23" s="82" t="s">
        <v>43</v>
      </c>
    </row>
    <row r="24" spans="1:5" s="113" customFormat="1" ht="20.100000000000001" customHeight="1" x14ac:dyDescent="0.2">
      <c r="A24" s="82" t="s">
        <v>44</v>
      </c>
      <c r="B24" s="82" t="s">
        <v>45</v>
      </c>
    </row>
    <row r="25" spans="1:5" s="113" customFormat="1" ht="20.100000000000001" customHeight="1" x14ac:dyDescent="0.2">
      <c r="A25" s="83" t="s">
        <v>46</v>
      </c>
      <c r="B25" s="83" t="s">
        <v>47</v>
      </c>
    </row>
    <row r="26" spans="1:5" s="113" customFormat="1" ht="20.100000000000001" customHeight="1" x14ac:dyDescent="0.2">
      <c r="A26" s="83" t="s">
        <v>48</v>
      </c>
      <c r="B26" s="83" t="s">
        <v>49</v>
      </c>
    </row>
    <row r="27" spans="1:5" s="115" customFormat="1" ht="20.100000000000001" customHeight="1" x14ac:dyDescent="0.2">
      <c r="A27" s="82" t="s">
        <v>50</v>
      </c>
      <c r="B27" s="82" t="s">
        <v>51</v>
      </c>
      <c r="E27" s="113"/>
    </row>
    <row r="28" spans="1:5" s="113" customFormat="1" ht="20.100000000000001" customHeight="1" x14ac:dyDescent="0.2">
      <c r="A28" s="82" t="s">
        <v>52</v>
      </c>
      <c r="B28" s="82" t="s">
        <v>53</v>
      </c>
    </row>
    <row r="29" spans="1:5" s="113" customFormat="1" ht="20.100000000000001" customHeight="1" x14ac:dyDescent="0.2">
      <c r="A29" s="82" t="s">
        <v>54</v>
      </c>
      <c r="B29" s="82" t="s">
        <v>55</v>
      </c>
    </row>
    <row r="30" spans="1:5" s="113" customFormat="1" ht="20.100000000000001" customHeight="1" x14ac:dyDescent="0.2">
      <c r="A30" s="82" t="s">
        <v>56</v>
      </c>
      <c r="B30" s="82" t="s">
        <v>57</v>
      </c>
    </row>
    <row r="31" spans="1:5" s="113" customFormat="1" ht="15" customHeight="1" x14ac:dyDescent="0.2"/>
    <row r="32" spans="1:5" s="113" customFormat="1" ht="15" customHeight="1" x14ac:dyDescent="0.2">
      <c r="A32" s="116" t="s">
        <v>58</v>
      </c>
    </row>
    <row r="33" spans="1:2" s="113" customFormat="1" ht="15" customHeight="1" x14ac:dyDescent="0.2">
      <c r="A33" s="117" t="s">
        <v>59</v>
      </c>
      <c r="B33" s="117" t="s">
        <v>60</v>
      </c>
    </row>
    <row r="34" spans="1:2" s="113" customFormat="1" ht="15" customHeight="1" x14ac:dyDescent="0.2">
      <c r="A34" s="164" t="s">
        <v>61</v>
      </c>
      <c r="B34" s="164" t="s">
        <v>62</v>
      </c>
    </row>
    <row r="35" spans="1:2" s="113" customFormat="1" ht="15" customHeight="1" x14ac:dyDescent="0.2">
      <c r="A35" s="164" t="s">
        <v>63</v>
      </c>
      <c r="B35" s="164" t="s">
        <v>64</v>
      </c>
    </row>
    <row r="36" spans="1:2" s="113" customFormat="1" ht="15" customHeight="1" x14ac:dyDescent="0.2">
      <c r="A36" s="164" t="s">
        <v>65</v>
      </c>
      <c r="B36" s="164" t="s">
        <v>66</v>
      </c>
    </row>
    <row r="37" spans="1:2" ht="15" customHeight="1" x14ac:dyDescent="0.2">
      <c r="A37" s="164" t="s">
        <v>67</v>
      </c>
      <c r="B37" s="164" t="s">
        <v>68</v>
      </c>
    </row>
    <row r="38" spans="1:2" ht="15" customHeight="1" x14ac:dyDescent="0.2"/>
    <row r="39" spans="1:2" ht="15" hidden="1" customHeight="1" x14ac:dyDescent="0.2"/>
  </sheetData>
  <mergeCells count="1">
    <mergeCell ref="A1:B1"/>
  </mergeCells>
  <hyperlinks>
    <hyperlink ref="A6" location="'Figure 1'!A1" display="Figure 1" xr:uid="{00000000-0004-0000-0000-000000000000}"/>
    <hyperlink ref="A4" location="'Front page'!A1" display="Front page" xr:uid="{00000000-0004-0000-0000-000001000000}"/>
    <hyperlink ref="A5" location="'Table 1'!A1" display="Table 1" xr:uid="{00000000-0004-0000-0000-000002000000}"/>
    <hyperlink ref="A7" location="'Table 2'!A1" display="Table 2" xr:uid="{00000000-0004-0000-0000-000003000000}"/>
    <hyperlink ref="A8" location="'Table 3'!A1" display="Table 3" xr:uid="{00000000-0004-0000-0000-000004000000}"/>
    <hyperlink ref="A9" location="'Figure 2'!A1" display="Figure 2" xr:uid="{00000000-0004-0000-0000-000005000000}"/>
    <hyperlink ref="A10" location="'Figure 3'!A1" display="Figure 3" xr:uid="{00000000-0004-0000-0000-000006000000}"/>
    <hyperlink ref="A11" location="'Table 4'!A1" display="Table 4" xr:uid="{00000000-0004-0000-0000-000007000000}"/>
    <hyperlink ref="A12" location="'Table 5'!A1" display="Table 5" xr:uid="{00000000-0004-0000-0000-000008000000}"/>
    <hyperlink ref="A13" location="'Table 6'!A1" display="Table 6" xr:uid="{00000000-0004-0000-0000-000009000000}"/>
    <hyperlink ref="A14" location="'Figure 4'!A1" display="Figure 4" xr:uid="{00000000-0004-0000-0000-00000A000000}"/>
    <hyperlink ref="A15" location="'Figure 5a'!A1" display="Figure 5a" xr:uid="{00000000-0004-0000-0000-00000B000000}"/>
    <hyperlink ref="A16" location="'Figure 5b'!A1" display="Figure 5b" xr:uid="{00000000-0004-0000-0000-00000C000000}"/>
    <hyperlink ref="A17" location="'Table 7'!A1" display="Table 7" xr:uid="{00000000-0004-0000-0000-00000D000000}"/>
    <hyperlink ref="A18" location="'Table 8'!A1" display="Table 8" xr:uid="{00000000-0004-0000-0000-00000E000000}"/>
    <hyperlink ref="A19" location="'Figure 6'!A1" display="Figure 6" xr:uid="{00000000-0004-0000-0000-00000F000000}"/>
    <hyperlink ref="A20" location="'Figure 7'!A1" display="Figure 7" xr:uid="{00000000-0004-0000-0000-000010000000}"/>
    <hyperlink ref="A22" location="'Table 9'!A1" display="Table 9" xr:uid="{00000000-0004-0000-0000-000011000000}"/>
    <hyperlink ref="A25" location="'Figure 9a'!A1" display="Figure 9a" xr:uid="{00000000-0004-0000-0000-000012000000}"/>
    <hyperlink ref="A26" location="'Figure 9b'!A1" display="Figure 9b" xr:uid="{00000000-0004-0000-0000-000013000000}"/>
    <hyperlink ref="A27" location="'Table 12'!A1" display="Table 12" xr:uid="{00000000-0004-0000-0000-000015000000}"/>
    <hyperlink ref="A28" location="'Table 13'!A1" display="Table 13" xr:uid="{00000000-0004-0000-0000-000016000000}"/>
    <hyperlink ref="A29" location="'Table 14'!A1" display="Table 14" xr:uid="{00000000-0004-0000-0000-000017000000}"/>
    <hyperlink ref="A33" location="'Fig 1 source'!A1" display="Fig 1 source" xr:uid="{00000000-0004-0000-0000-000018000000}"/>
    <hyperlink ref="A36" location="'Fig 7 source'!A1" display="Figure 7 source" xr:uid="{00000000-0004-0000-0000-000019000000}"/>
    <hyperlink ref="A37" location="'Fig 8 source'!A1" display="Figure 8 source" xr:uid="{00000000-0004-0000-0000-00001A000000}"/>
    <hyperlink ref="A30" location="'Table 15'!A1" display="Table 15" xr:uid="{00000000-0004-0000-0000-00001B000000}"/>
    <hyperlink ref="B30" location="'Table 15'!A1" display="Active bonds by local government area" xr:uid="{00000000-0004-0000-0000-00001C000000}"/>
    <hyperlink ref="B24" location="'Table 11'!A1" display="Affordable lettings for indicative households on Centrelink incomes by region" xr:uid="{00000000-0004-0000-0000-00001D000000}"/>
    <hyperlink ref="B4" location="'Front page'!A1" display="Rent Indices at a glance" xr:uid="{00000000-0004-0000-0000-00001E000000}"/>
    <hyperlink ref="B6" location="'Figure 1'!A1" display="Metropolitan Rent Index and Regional Rent Index - annual percent change" xr:uid="{00000000-0004-0000-0000-00001F000000}"/>
    <hyperlink ref="B5" location="'Table 1'!A1" display="Median rents and rent indices" xr:uid="{00000000-0004-0000-0000-000020000000}"/>
    <hyperlink ref="B7" location="'Table 2'!A1" display="Median rents by statistical region" xr:uid="{00000000-0004-0000-0000-000021000000}"/>
    <hyperlink ref="B8" location="'Table 3'!A1" display="Median rents by major property types" xr:uid="{00000000-0004-0000-0000-000022000000}"/>
    <hyperlink ref="B9" location="'Figure 2'!A1" display="Moving annual median rents for 2 bedroom flats" xr:uid="{00000000-0004-0000-0000-000023000000}"/>
    <hyperlink ref="B10" location="'Figure 3'!A1" display="Moving annual median rents for 3 bedroom houses" xr:uid="{00000000-0004-0000-0000-000024000000}"/>
    <hyperlink ref="B11" location="'Table 4'!A1" display="Highest and lowest median rents" xr:uid="{00000000-0004-0000-0000-000025000000}"/>
    <hyperlink ref="B12" location="'Table 5'!A1" display="Overall new lettings for Melbourne…" xr:uid="{00000000-0004-0000-0000-000026000000}"/>
    <hyperlink ref="B13" location="'Table 6'!A1" display="New lettings for statistical regions" xr:uid="{00000000-0004-0000-0000-000027000000}"/>
    <hyperlink ref="B14" location="'Figure 4'!A1" display="Total active residential bonds" xr:uid="{00000000-0004-0000-0000-000028000000}"/>
    <hyperlink ref="B15" location="'Figure 5a'!A1" display="Number of active bonds, Melbourne" xr:uid="{00000000-0004-0000-0000-000029000000}"/>
    <hyperlink ref="B16" location="'Figure 5b'!A1" display="Number of active bonds, regional Victoria" xr:uid="{00000000-0004-0000-0000-00002A000000}"/>
    <hyperlink ref="B17" location="'Table 7'!A1" display="Tenancy duration and turnover" xr:uid="{00000000-0004-0000-0000-00002B000000}"/>
    <hyperlink ref="B18" location="'Table 8'!A1" display="Tenancy duration and turnover dwelling size" xr:uid="{00000000-0004-0000-0000-00002C000000}"/>
    <hyperlink ref="B21" location="'Figure 8'!A1" display="Affordable rentals as percent of all rentals, Victoria" xr:uid="{00000000-0004-0000-0000-00002D000000}"/>
    <hyperlink ref="B22" location="'Table 9'!A1" display="Rental affordability by indicative households" xr:uid="{00000000-0004-0000-0000-00002E000000}"/>
    <hyperlink ref="B25" location="'Figure 9a'!A1" display="Affordable dwellings in metropolitan Melbourne by local government area" xr:uid="{00000000-0004-0000-0000-00002F000000}"/>
    <hyperlink ref="B26" location="'Figure 9b'!A1" display="Affordable dwellings in regional Victoria by local government area" xr:uid="{00000000-0004-0000-0000-000030000000}"/>
    <hyperlink ref="B27" location="'Table 12'!A1" display="Moving annual median rents for suburbs/towns by major property type" xr:uid="{00000000-0004-0000-0000-000031000000}"/>
    <hyperlink ref="B28" location="'Table 13'!A1" display="Median rents for local government areas, by DHS region, by major property type" xr:uid="{00000000-0004-0000-0000-000032000000}"/>
    <hyperlink ref="B29" location="'Table 14'!A1" display="Affordable lettings for local government areas" xr:uid="{00000000-0004-0000-0000-000033000000}"/>
    <hyperlink ref="B33" location="'Fig 1 source'!A1" display="Source of data for Figure 1 - Rent Indices" xr:uid="{00000000-0004-0000-0000-000034000000}"/>
    <hyperlink ref="B37" location="'Fig 8 source'!A1" display="Source of data for Figures 8 - Housing affordability" xr:uid="{00000000-0004-0000-0000-000035000000}"/>
    <hyperlink ref="B35" location="'Fig 6 source'!A1" display="Source of data for Figure 6 - Investor financing" xr:uid="{00000000-0004-0000-0000-000036000000}"/>
    <hyperlink ref="B19" location="'Figure 6'!A1" display="Lending to investors in residential housing" xr:uid="{00000000-0004-0000-0000-000037000000}"/>
    <hyperlink ref="B20" location="'Figure 7'!A1" display="Rental vacancy rate - trend" xr:uid="{00000000-0004-0000-0000-000038000000}"/>
    <hyperlink ref="A21" location="'Figure 8'!A1" display="Figure 8" xr:uid="{00000000-0004-0000-0000-000039000000}"/>
    <hyperlink ref="A24" location="'Table 11'!A1" display="Table 11" xr:uid="{00000000-0004-0000-0000-000014000000}"/>
    <hyperlink ref="A23" location="'Table 10'!A1" display="Table 10" xr:uid="{FD98E548-D2E8-41BC-972D-99287255CAF4}"/>
    <hyperlink ref="B23" location="'Table 10'!A1" display="Rental affordability for households on Centrelink Age/Disability Support pensions" xr:uid="{5F8A82CE-A9F3-4497-942C-A6F07094A5D3}"/>
    <hyperlink ref="B34" location="'Fig 4 source'!A1" display="Source of data for Figures 4 - Actives bonds" xr:uid="{BC8090B0-8C29-4C85-A294-AA652C9727C5}"/>
    <hyperlink ref="B36" location="'Fig 7 source'!A1" display="Source of data for Figure 7 - Vacancy rates" xr:uid="{090E1BB1-406E-48F2-8B7E-8B5263AE260C}"/>
    <hyperlink ref="A34" location="'Fig 4 source'!A1" display="Figure 4 source" xr:uid="{87BBEBB4-41EC-4BEE-A395-A04F957E3A2D}"/>
    <hyperlink ref="A35" location="'Fig 6 source'!A1" display="Figure 6 source" xr:uid="{47438794-3098-49A3-8231-A20675B2B70C}"/>
  </hyperlinks>
  <printOptions gridLines="1"/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Footer>&amp;C_x000D_&amp;1#&amp;"Arial Black"&amp;10&amp;K000000 OFFICIAL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L12"/>
  <sheetViews>
    <sheetView zoomScale="120" zoomScaleNormal="120" workbookViewId="0">
      <selection sqref="A1:F1"/>
    </sheetView>
  </sheetViews>
  <sheetFormatPr defaultColWidth="0" defaultRowHeight="11.25" zeroHeight="1" x14ac:dyDescent="0.2"/>
  <cols>
    <col min="1" max="1" width="37.85546875" style="69" customWidth="1"/>
    <col min="2" max="2" width="11.85546875" style="69" customWidth="1"/>
    <col min="3" max="6" width="9" style="69" customWidth="1"/>
    <col min="7" max="7" width="11.140625" style="69" customWidth="1"/>
    <col min="8" max="8" width="8.85546875" style="69" customWidth="1"/>
    <col min="9" max="9" width="15.42578125" style="69" customWidth="1"/>
    <col min="10" max="12" width="0" style="69" hidden="1" customWidth="1"/>
    <col min="13" max="16384" width="9" style="69" hidden="1"/>
  </cols>
  <sheetData>
    <row r="1" spans="1:12" ht="30" customHeight="1" x14ac:dyDescent="0.2">
      <c r="A1" s="262" t="s">
        <v>153</v>
      </c>
      <c r="B1" s="262"/>
      <c r="C1" s="262"/>
      <c r="D1" s="262"/>
      <c r="E1" s="262"/>
      <c r="F1" s="262"/>
      <c r="I1" s="222" t="s">
        <v>69</v>
      </c>
    </row>
    <row r="2" spans="1:12" ht="12.75" x14ac:dyDescent="0.2">
      <c r="A2" s="131" t="s">
        <v>70</v>
      </c>
      <c r="B2" s="231">
        <v>45627</v>
      </c>
      <c r="C2" s="232">
        <v>45261</v>
      </c>
      <c r="D2" s="233" t="s">
        <v>154</v>
      </c>
    </row>
    <row r="3" spans="1:12" ht="12.75" x14ac:dyDescent="0.2">
      <c r="A3" s="141" t="s">
        <v>74</v>
      </c>
      <c r="B3" s="134">
        <v>40306</v>
      </c>
      <c r="C3" s="134">
        <v>40832</v>
      </c>
      <c r="D3" s="135">
        <v>-1.2882053291536022E-2</v>
      </c>
      <c r="F3" s="61"/>
      <c r="G3" s="61"/>
      <c r="H3" s="62"/>
    </row>
    <row r="4" spans="1:12" ht="12.75" x14ac:dyDescent="0.2">
      <c r="A4" s="141" t="s">
        <v>75</v>
      </c>
      <c r="B4" s="134">
        <v>9107</v>
      </c>
      <c r="C4" s="134">
        <v>9495</v>
      </c>
      <c r="D4" s="135">
        <v>-4.086361242759351E-2</v>
      </c>
      <c r="F4" s="61"/>
      <c r="G4" s="61"/>
      <c r="H4" s="62"/>
    </row>
    <row r="5" spans="1:12" ht="12.75" x14ac:dyDescent="0.2">
      <c r="A5" s="141" t="s">
        <v>76</v>
      </c>
      <c r="B5" s="134">
        <v>49413</v>
      </c>
      <c r="C5" s="134">
        <v>50327</v>
      </c>
      <c r="D5" s="135">
        <v>-1.8161225584676255E-2</v>
      </c>
      <c r="F5" s="61"/>
      <c r="G5" s="61"/>
      <c r="H5" s="62"/>
    </row>
    <row r="6" spans="1:12" ht="12.75" x14ac:dyDescent="0.2">
      <c r="A6" s="141"/>
      <c r="B6" s="136"/>
      <c r="C6" s="131"/>
      <c r="D6" s="131"/>
    </row>
    <row r="7" spans="1:12" ht="12.75" x14ac:dyDescent="0.2">
      <c r="A7" s="141" t="s">
        <v>155</v>
      </c>
      <c r="B7" s="89">
        <v>0.81569627425981017</v>
      </c>
      <c r="C7" s="89">
        <v>0.8113338764480299</v>
      </c>
      <c r="D7" s="97"/>
    </row>
    <row r="8" spans="1:12" x14ac:dyDescent="0.2">
      <c r="B8" s="6"/>
      <c r="C8" s="6"/>
      <c r="D8" s="6"/>
    </row>
    <row r="9" spans="1:12" s="70" customFormat="1" ht="12.75" hidden="1" x14ac:dyDescent="0.2">
      <c r="A9" s="210"/>
      <c r="B9" s="211"/>
      <c r="C9" s="212"/>
      <c r="D9" s="213"/>
      <c r="H9" s="69"/>
      <c r="I9" s="69"/>
      <c r="J9" s="69"/>
      <c r="K9" s="69"/>
      <c r="L9" s="69"/>
    </row>
    <row r="10" spans="1:12" ht="12.75" hidden="1" x14ac:dyDescent="0.2">
      <c r="B10" s="214"/>
      <c r="C10" s="214"/>
      <c r="D10" s="215"/>
    </row>
    <row r="11" spans="1:12" ht="12.75" hidden="1" x14ac:dyDescent="0.2">
      <c r="B11" s="214"/>
      <c r="C11" s="214"/>
      <c r="D11" s="215"/>
    </row>
    <row r="12" spans="1:12" ht="12.75" hidden="1" x14ac:dyDescent="0.2">
      <c r="B12" s="214"/>
      <c r="C12" s="214"/>
      <c r="D12" s="215"/>
    </row>
  </sheetData>
  <mergeCells count="1">
    <mergeCell ref="A1:F1"/>
  </mergeCells>
  <phoneticPr fontId="0" type="noConversion"/>
  <hyperlinks>
    <hyperlink ref="I1" location="Contents!A1" display="Contents page" xr:uid="{00000000-0004-0000-09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J25"/>
  <sheetViews>
    <sheetView zoomScale="110" zoomScaleNormal="110" workbookViewId="0">
      <selection sqref="A1:D1"/>
    </sheetView>
  </sheetViews>
  <sheetFormatPr defaultColWidth="0" defaultRowHeight="11.25" zeroHeight="1" x14ac:dyDescent="0.2"/>
  <cols>
    <col min="1" max="1" width="28.5703125" style="69" customWidth="1"/>
    <col min="2" max="3" width="9" style="69" customWidth="1"/>
    <col min="4" max="4" width="9.85546875" style="69" customWidth="1"/>
    <col min="5" max="5" width="9" style="69" customWidth="1"/>
    <col min="6" max="6" width="14.85546875" style="69" customWidth="1"/>
    <col min="7" max="9" width="9" style="69" hidden="1" customWidth="1"/>
    <col min="10" max="10" width="14.85546875" style="69" hidden="1" customWidth="1"/>
    <col min="11" max="16384" width="9" style="69" hidden="1"/>
  </cols>
  <sheetData>
    <row r="1" spans="1:7" ht="30" customHeight="1" x14ac:dyDescent="0.2">
      <c r="A1" s="262" t="s">
        <v>156</v>
      </c>
      <c r="B1" s="262"/>
      <c r="C1" s="262"/>
      <c r="D1" s="262"/>
      <c r="F1" s="222" t="s">
        <v>69</v>
      </c>
    </row>
    <row r="2" spans="1:7" ht="22.5" customHeight="1" x14ac:dyDescent="0.2">
      <c r="A2" s="137" t="s">
        <v>83</v>
      </c>
      <c r="B2" s="231">
        <v>45627</v>
      </c>
      <c r="C2" s="231">
        <v>45261</v>
      </c>
      <c r="D2" s="137" t="s">
        <v>154</v>
      </c>
      <c r="F2" s="71"/>
      <c r="G2" s="72"/>
    </row>
    <row r="3" spans="1:7" ht="20.100000000000001" customHeight="1" x14ac:dyDescent="0.2">
      <c r="A3" s="139" t="s">
        <v>86</v>
      </c>
      <c r="B3" s="138"/>
      <c r="C3" s="138"/>
      <c r="D3" s="137"/>
      <c r="F3" s="71"/>
      <c r="G3" s="72"/>
    </row>
    <row r="4" spans="1:7" ht="15" customHeight="1" x14ac:dyDescent="0.2">
      <c r="A4" s="140" t="s">
        <v>87</v>
      </c>
      <c r="B4" s="134">
        <v>10244</v>
      </c>
      <c r="C4" s="134">
        <v>10707</v>
      </c>
      <c r="D4" s="135">
        <v>-4.3242738395442237E-2</v>
      </c>
      <c r="F4" s="14"/>
    </row>
    <row r="5" spans="1:7" ht="15" customHeight="1" x14ac:dyDescent="0.2">
      <c r="A5" s="140" t="s">
        <v>88</v>
      </c>
      <c r="B5" s="134">
        <v>4948</v>
      </c>
      <c r="C5" s="134">
        <v>4920</v>
      </c>
      <c r="D5" s="135">
        <v>5.6910569105690367E-3</v>
      </c>
      <c r="F5" s="14"/>
    </row>
    <row r="6" spans="1:7" ht="15" customHeight="1" x14ac:dyDescent="0.2">
      <c r="A6" s="140" t="s">
        <v>89</v>
      </c>
      <c r="B6" s="134">
        <v>3205</v>
      </c>
      <c r="C6" s="134">
        <v>3388</v>
      </c>
      <c r="D6" s="135">
        <v>-5.4014167650531242E-2</v>
      </c>
      <c r="F6" s="14"/>
    </row>
    <row r="7" spans="1:7" ht="15" customHeight="1" x14ac:dyDescent="0.2">
      <c r="A7" s="140" t="s">
        <v>90</v>
      </c>
      <c r="B7" s="134">
        <v>7328</v>
      </c>
      <c r="C7" s="134">
        <v>7033</v>
      </c>
      <c r="D7" s="135">
        <v>4.1945115882269235E-2</v>
      </c>
      <c r="F7" s="14"/>
    </row>
    <row r="8" spans="1:7" ht="15" customHeight="1" x14ac:dyDescent="0.2">
      <c r="A8" s="140" t="s">
        <v>91</v>
      </c>
      <c r="B8" s="134">
        <v>4026</v>
      </c>
      <c r="C8" s="134">
        <v>4253</v>
      </c>
      <c r="D8" s="135">
        <v>-5.3374088878438752E-2</v>
      </c>
      <c r="F8" s="14"/>
    </row>
    <row r="9" spans="1:7" ht="15" customHeight="1" x14ac:dyDescent="0.2">
      <c r="A9" s="140" t="s">
        <v>92</v>
      </c>
      <c r="B9" s="134">
        <v>3751</v>
      </c>
      <c r="C9" s="134">
        <v>3598</v>
      </c>
      <c r="D9" s="135">
        <v>4.2523624235686563E-2</v>
      </c>
      <c r="F9" s="14"/>
    </row>
    <row r="10" spans="1:7" ht="15" customHeight="1" x14ac:dyDescent="0.2">
      <c r="A10" s="140" t="s">
        <v>93</v>
      </c>
      <c r="B10" s="134">
        <v>1577</v>
      </c>
      <c r="C10" s="134">
        <v>1661</v>
      </c>
      <c r="D10" s="135">
        <v>-5.0571944611679687E-2</v>
      </c>
      <c r="F10" s="14"/>
    </row>
    <row r="11" spans="1:7" ht="15" customHeight="1" x14ac:dyDescent="0.2">
      <c r="A11" s="140" t="s">
        <v>94</v>
      </c>
      <c r="B11" s="134">
        <v>3719</v>
      </c>
      <c r="C11" s="134">
        <v>3687</v>
      </c>
      <c r="D11" s="135">
        <v>8.6791429346351201E-3</v>
      </c>
      <c r="F11" s="14"/>
    </row>
    <row r="12" spans="1:7" ht="15" customHeight="1" x14ac:dyDescent="0.2">
      <c r="A12" s="140" t="s">
        <v>95</v>
      </c>
      <c r="B12" s="134">
        <v>1508</v>
      </c>
      <c r="C12" s="134">
        <v>1585</v>
      </c>
      <c r="D12" s="135">
        <v>-4.8580441640378558E-2</v>
      </c>
      <c r="F12" s="14"/>
    </row>
    <row r="13" spans="1:7" ht="20.100000000000001" customHeight="1" x14ac:dyDescent="0.2">
      <c r="A13" s="141" t="s">
        <v>75</v>
      </c>
      <c r="B13" s="134"/>
      <c r="C13" s="134"/>
      <c r="D13" s="135"/>
      <c r="F13" s="14"/>
    </row>
    <row r="14" spans="1:7" ht="15" customHeight="1" x14ac:dyDescent="0.2">
      <c r="A14" s="140" t="s">
        <v>96</v>
      </c>
      <c r="B14" s="134">
        <v>2946</v>
      </c>
      <c r="C14" s="134">
        <v>2955</v>
      </c>
      <c r="D14" s="135">
        <v>-3.0456852791878042E-3</v>
      </c>
      <c r="F14" s="14"/>
    </row>
    <row r="15" spans="1:7" ht="15" customHeight="1" x14ac:dyDescent="0.2">
      <c r="A15" s="140" t="s">
        <v>97</v>
      </c>
      <c r="B15" s="134">
        <v>1434</v>
      </c>
      <c r="C15" s="134">
        <v>1566</v>
      </c>
      <c r="D15" s="135">
        <v>-8.4291187739463647E-2</v>
      </c>
      <c r="F15" s="14"/>
    </row>
    <row r="16" spans="1:7" ht="15" customHeight="1" x14ac:dyDescent="0.2">
      <c r="A16" s="140" t="s">
        <v>157</v>
      </c>
      <c r="B16" s="134">
        <v>1832</v>
      </c>
      <c r="C16" s="134">
        <v>1922</v>
      </c>
      <c r="D16" s="135">
        <v>-4.6826222684703489E-2</v>
      </c>
      <c r="E16" s="61"/>
      <c r="F16" s="61"/>
    </row>
    <row r="17" spans="1:6" ht="15" customHeight="1" x14ac:dyDescent="0.2">
      <c r="A17" s="140" t="s">
        <v>99</v>
      </c>
      <c r="B17" s="134">
        <v>1380</v>
      </c>
      <c r="C17" s="134">
        <v>1496</v>
      </c>
      <c r="D17" s="135">
        <v>-7.7540106951871635E-2</v>
      </c>
      <c r="E17" s="61"/>
      <c r="F17" s="61"/>
    </row>
    <row r="18" spans="1:6" ht="15" customHeight="1" x14ac:dyDescent="0.2">
      <c r="A18" s="140" t="s">
        <v>100</v>
      </c>
      <c r="B18" s="134">
        <v>1515</v>
      </c>
      <c r="C18" s="134">
        <v>1556</v>
      </c>
      <c r="D18" s="135">
        <v>-2.63496143958869E-2</v>
      </c>
      <c r="E18" s="61"/>
      <c r="F18" s="61"/>
    </row>
    <row r="19" spans="1:6" ht="15" customHeight="1" x14ac:dyDescent="0.2">
      <c r="B19" s="73"/>
      <c r="C19" s="73"/>
      <c r="D19" s="74"/>
      <c r="F19" s="14"/>
    </row>
    <row r="20" spans="1:6" ht="15" hidden="1" customHeight="1" x14ac:dyDescent="0.2">
      <c r="B20" s="216"/>
      <c r="C20" s="216"/>
      <c r="D20" s="74"/>
      <c r="F20" s="208"/>
    </row>
    <row r="21" spans="1:6" ht="15" hidden="1" customHeight="1" x14ac:dyDescent="0.2">
      <c r="B21" s="60"/>
      <c r="C21" s="60"/>
      <c r="D21" s="60"/>
      <c r="F21" s="208"/>
    </row>
    <row r="22" spans="1:6" ht="15" hidden="1" customHeight="1" x14ac:dyDescent="0.2">
      <c r="A22" s="217"/>
      <c r="B22" s="218"/>
      <c r="C22" s="218"/>
      <c r="D22" s="219"/>
      <c r="F22" s="208"/>
    </row>
    <row r="23" spans="1:6" ht="15" hidden="1" customHeight="1" x14ac:dyDescent="0.2">
      <c r="A23" s="217"/>
      <c r="B23" s="216"/>
      <c r="C23" s="216"/>
      <c r="D23" s="219"/>
      <c r="F23" s="208"/>
    </row>
    <row r="24" spans="1:6" ht="15" hidden="1" customHeight="1" x14ac:dyDescent="0.2">
      <c r="A24" s="217"/>
      <c r="B24" s="216"/>
      <c r="C24" s="216"/>
      <c r="D24" s="219"/>
      <c r="F24" s="208"/>
    </row>
    <row r="25" spans="1:6" ht="15" hidden="1" customHeight="1" x14ac:dyDescent="0.2">
      <c r="B25" s="220"/>
      <c r="C25" s="220"/>
    </row>
  </sheetData>
  <mergeCells count="1">
    <mergeCell ref="A1:D1"/>
  </mergeCells>
  <phoneticPr fontId="0" type="noConversion"/>
  <hyperlinks>
    <hyperlink ref="F1" location="Contents!A1" display="Contents page" xr:uid="{00000000-0004-0000-0A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22"/>
  <sheetViews>
    <sheetView zoomScale="130" zoomScaleNormal="130" workbookViewId="0">
      <selection sqref="A1:I1"/>
    </sheetView>
  </sheetViews>
  <sheetFormatPr defaultColWidth="0" defaultRowHeight="11.25" zeroHeight="1" x14ac:dyDescent="0.2"/>
  <cols>
    <col min="1" max="10" width="9.140625" style="6" customWidth="1"/>
    <col min="11" max="11" width="14.85546875" style="6" customWidth="1"/>
    <col min="12" max="13" width="0" style="6" hidden="1" customWidth="1"/>
    <col min="14" max="22" width="0" hidden="1" customWidth="1"/>
    <col min="23" max="16384" width="9.140625" style="6" hidden="1"/>
  </cols>
  <sheetData>
    <row r="1" spans="1:11" ht="30" customHeight="1" x14ac:dyDescent="0.2">
      <c r="A1" s="262" t="s">
        <v>158</v>
      </c>
      <c r="B1" s="262"/>
      <c r="C1" s="262"/>
      <c r="D1" s="262"/>
      <c r="E1" s="262"/>
      <c r="F1" s="262"/>
      <c r="G1" s="262"/>
      <c r="H1" s="262"/>
      <c r="I1" s="262"/>
      <c r="K1" s="226" t="s">
        <v>69</v>
      </c>
    </row>
    <row r="2" spans="1:11" x14ac:dyDescent="0.2">
      <c r="K2" s="228"/>
    </row>
    <row r="3" spans="1:11" ht="30" customHeight="1" x14ac:dyDescent="0.2">
      <c r="K3" s="227" t="s">
        <v>81</v>
      </c>
    </row>
    <row r="4" spans="1:11" x14ac:dyDescent="0.2">
      <c r="K4" s="228"/>
    </row>
    <row r="5" spans="1:11" x14ac:dyDescent="0.2"/>
    <row r="6" spans="1:11" x14ac:dyDescent="0.2"/>
    <row r="7" spans="1:11" x14ac:dyDescent="0.2"/>
    <row r="8" spans="1:11" x14ac:dyDescent="0.2"/>
    <row r="9" spans="1:11" x14ac:dyDescent="0.2"/>
    <row r="10" spans="1:11" x14ac:dyDescent="0.2"/>
    <row r="11" spans="1:11" x14ac:dyDescent="0.2"/>
    <row r="12" spans="1:11" x14ac:dyDescent="0.2"/>
    <row r="13" spans="1:11" x14ac:dyDescent="0.2"/>
    <row r="14" spans="1:11" x14ac:dyDescent="0.2"/>
    <row r="15" spans="1:11" x14ac:dyDescent="0.2"/>
    <row r="16" spans="1:11" x14ac:dyDescent="0.2"/>
    <row r="17" x14ac:dyDescent="0.2"/>
    <row r="18" x14ac:dyDescent="0.2"/>
    <row r="19" x14ac:dyDescent="0.2"/>
    <row r="20" x14ac:dyDescent="0.2"/>
    <row r="21" x14ac:dyDescent="0.2"/>
    <row r="22" x14ac:dyDescent="0.2"/>
  </sheetData>
  <mergeCells count="1">
    <mergeCell ref="A1:I1"/>
  </mergeCells>
  <hyperlinks>
    <hyperlink ref="K1" location="Contents!A1" display="Contents page" xr:uid="{00000000-0004-0000-0B00-000000000000}"/>
    <hyperlink ref="K3" location="'Fig 4 source'!A1" display="Data source" xr:uid="{00000000-0004-0000-0B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2"/>
  <sheetViews>
    <sheetView zoomScale="110" zoomScaleNormal="110" workbookViewId="0">
      <selection sqref="A1:I1"/>
    </sheetView>
  </sheetViews>
  <sheetFormatPr defaultColWidth="0" defaultRowHeight="11.25" zeroHeight="1" x14ac:dyDescent="0.2"/>
  <cols>
    <col min="1" max="10" width="9" style="6" customWidth="1"/>
    <col min="11" max="11" width="15.140625" style="6" customWidth="1"/>
    <col min="12" max="16384" width="9" style="6" hidden="1"/>
  </cols>
  <sheetData>
    <row r="1" spans="1:11" ht="30" customHeight="1" x14ac:dyDescent="0.2">
      <c r="A1" s="262" t="s">
        <v>159</v>
      </c>
      <c r="B1" s="262"/>
      <c r="C1" s="262"/>
      <c r="D1" s="262"/>
      <c r="E1" s="262"/>
      <c r="F1" s="262"/>
      <c r="G1" s="262"/>
      <c r="H1" s="262"/>
      <c r="I1" s="262"/>
      <c r="K1" s="221" t="s">
        <v>69</v>
      </c>
    </row>
    <row r="2" spans="1:11" ht="20.100000000000001" customHeight="1" x14ac:dyDescent="0.2">
      <c r="B2" s="110"/>
    </row>
    <row r="3" spans="1:11" ht="20.100000000000001" customHeight="1" x14ac:dyDescent="0.2"/>
    <row r="4" spans="1:11" ht="20.100000000000001" customHeight="1" x14ac:dyDescent="0.2"/>
    <row r="5" spans="1:11" ht="20.100000000000001" customHeight="1" x14ac:dyDescent="0.2"/>
    <row r="6" spans="1:11" ht="20.100000000000001" customHeight="1" x14ac:dyDescent="0.2"/>
    <row r="7" spans="1:11" ht="20.100000000000001" customHeight="1" x14ac:dyDescent="0.2"/>
    <row r="8" spans="1:11" ht="20.100000000000001" customHeight="1" x14ac:dyDescent="0.2"/>
    <row r="9" spans="1:11" ht="20.100000000000001" customHeight="1" x14ac:dyDescent="0.2"/>
    <row r="10" spans="1:11" ht="20.100000000000001" customHeight="1" x14ac:dyDescent="0.2"/>
    <row r="11" spans="1:11" ht="20.100000000000001" customHeight="1" x14ac:dyDescent="0.2"/>
    <row r="12" spans="1:11" ht="20.100000000000001" customHeight="1" x14ac:dyDescent="0.2"/>
    <row r="13" spans="1:11" ht="20.100000000000001" customHeight="1" x14ac:dyDescent="0.2"/>
    <row r="14" spans="1:11" ht="20.100000000000001" customHeight="1" x14ac:dyDescent="0.2"/>
    <row r="15" spans="1:11" ht="20.100000000000001" customHeight="1" x14ac:dyDescent="0.2"/>
    <row r="16" spans="1:11" ht="20.100000000000001" customHeight="1" x14ac:dyDescent="0.2"/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  <row r="22" x14ac:dyDescent="0.2"/>
  </sheetData>
  <mergeCells count="1">
    <mergeCell ref="A1:I1"/>
  </mergeCells>
  <hyperlinks>
    <hyperlink ref="K1" location="Contents!A1" display="Contents page" xr:uid="{00000000-0004-0000-0C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5"/>
  <sheetViews>
    <sheetView zoomScale="110" zoomScaleNormal="110" workbookViewId="0">
      <selection sqref="A1:J1"/>
    </sheetView>
  </sheetViews>
  <sheetFormatPr defaultColWidth="0" defaultRowHeight="11.25" zeroHeight="1" x14ac:dyDescent="0.2"/>
  <cols>
    <col min="1" max="12" width="9" style="6" customWidth="1"/>
    <col min="13" max="13" width="15.42578125" style="6" customWidth="1"/>
    <col min="14" max="16384" width="9" style="6" hidden="1"/>
  </cols>
  <sheetData>
    <row r="1" spans="1:13" ht="30" customHeight="1" x14ac:dyDescent="0.2">
      <c r="A1" s="262" t="s">
        <v>160</v>
      </c>
      <c r="B1" s="262"/>
      <c r="C1" s="262"/>
      <c r="D1" s="262"/>
      <c r="E1" s="262"/>
      <c r="F1" s="262"/>
      <c r="G1" s="262"/>
      <c r="H1" s="262"/>
      <c r="I1" s="262"/>
      <c r="J1" s="262"/>
      <c r="M1" s="221" t="s">
        <v>69</v>
      </c>
    </row>
    <row r="2" spans="1:13" x14ac:dyDescent="0.2"/>
    <row r="3" spans="1:13" x14ac:dyDescent="0.2"/>
    <row r="4" spans="1:13" x14ac:dyDescent="0.2"/>
    <row r="5" spans="1:13" x14ac:dyDescent="0.2"/>
    <row r="6" spans="1:13" x14ac:dyDescent="0.2"/>
    <row r="7" spans="1:13" x14ac:dyDescent="0.2"/>
    <row r="8" spans="1:13" x14ac:dyDescent="0.2"/>
    <row r="9" spans="1:13" x14ac:dyDescent="0.2"/>
    <row r="10" spans="1:13" x14ac:dyDescent="0.2"/>
    <row r="11" spans="1:13" x14ac:dyDescent="0.2"/>
    <row r="12" spans="1:13" x14ac:dyDescent="0.2"/>
    <row r="13" spans="1:13" x14ac:dyDescent="0.2"/>
    <row r="14" spans="1:13" x14ac:dyDescent="0.2"/>
    <row r="15" spans="1:13" x14ac:dyDescent="0.2"/>
    <row r="16" spans="1:13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</sheetData>
  <mergeCells count="1">
    <mergeCell ref="A1:J1"/>
  </mergeCells>
  <hyperlinks>
    <hyperlink ref="M1" location="Contents!A1" display="Contents page" xr:uid="{00000000-0004-0000-0D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L56"/>
  <sheetViews>
    <sheetView zoomScale="120" zoomScaleNormal="120" workbookViewId="0">
      <selection sqref="A1:B1"/>
    </sheetView>
  </sheetViews>
  <sheetFormatPr defaultColWidth="0" defaultRowHeight="11.25" zeroHeight="1" x14ac:dyDescent="0.2"/>
  <cols>
    <col min="1" max="1" width="21.42578125" style="69" customWidth="1"/>
    <col min="2" max="2" width="40.85546875" style="69" customWidth="1"/>
    <col min="3" max="3" width="12.85546875" style="69" customWidth="1"/>
    <col min="4" max="4" width="13" style="69" customWidth="1"/>
    <col min="5" max="5" width="14.85546875" style="69" customWidth="1"/>
    <col min="6" max="6" width="18.42578125" style="69" customWidth="1"/>
    <col min="7" max="12" width="0" style="69" hidden="1" customWidth="1"/>
    <col min="13" max="16384" width="9.140625" style="69" hidden="1"/>
  </cols>
  <sheetData>
    <row r="1" spans="1:7" s="104" customFormat="1" ht="30" customHeight="1" x14ac:dyDescent="0.2">
      <c r="A1" s="262" t="s">
        <v>161</v>
      </c>
      <c r="B1" s="262"/>
      <c r="F1" s="221" t="s">
        <v>69</v>
      </c>
    </row>
    <row r="2" spans="1:7" s="104" customFormat="1" ht="14.25" x14ac:dyDescent="0.2">
      <c r="E2" s="105"/>
    </row>
    <row r="3" spans="1:7" s="104" customFormat="1" ht="14.25" x14ac:dyDescent="0.2">
      <c r="A3" s="131" t="s">
        <v>70</v>
      </c>
      <c r="B3" s="131" t="s">
        <v>70</v>
      </c>
      <c r="C3" s="231">
        <v>45627</v>
      </c>
      <c r="D3" s="232">
        <v>45261</v>
      </c>
      <c r="E3" s="105"/>
      <c r="F3"/>
      <c r="G3"/>
    </row>
    <row r="4" spans="1:7" s="104" customFormat="1" ht="14.25" x14ac:dyDescent="0.2">
      <c r="A4" s="141" t="s">
        <v>74</v>
      </c>
      <c r="B4" s="131" t="s">
        <v>162</v>
      </c>
      <c r="C4" s="142">
        <v>8.4402325722613553E-2</v>
      </c>
      <c r="D4" s="142">
        <v>7.8583199642034723E-2</v>
      </c>
      <c r="E4" s="106"/>
      <c r="F4"/>
      <c r="G4"/>
    </row>
    <row r="5" spans="1:7" s="104" customFormat="1" ht="14.25" x14ac:dyDescent="0.2">
      <c r="A5" s="141"/>
      <c r="B5" s="131" t="s">
        <v>163</v>
      </c>
      <c r="C5" s="143">
        <v>24</v>
      </c>
      <c r="D5" s="143">
        <v>22</v>
      </c>
      <c r="E5" s="106"/>
      <c r="F5"/>
      <c r="G5"/>
    </row>
    <row r="6" spans="1:7" s="104" customFormat="1" ht="14.25" x14ac:dyDescent="0.2">
      <c r="A6" s="141"/>
      <c r="B6" s="131"/>
      <c r="C6" s="143"/>
      <c r="D6" s="143"/>
      <c r="E6" s="69"/>
      <c r="F6"/>
      <c r="G6"/>
    </row>
    <row r="7" spans="1:7" s="104" customFormat="1" ht="14.25" x14ac:dyDescent="0.2">
      <c r="A7" s="141"/>
      <c r="B7" s="131"/>
      <c r="C7" s="143"/>
      <c r="D7" s="143"/>
      <c r="E7" s="69"/>
      <c r="F7"/>
      <c r="G7"/>
    </row>
    <row r="8" spans="1:7" s="104" customFormat="1" ht="14.25" x14ac:dyDescent="0.2">
      <c r="A8" s="141" t="s">
        <v>75</v>
      </c>
      <c r="B8" s="131" t="s">
        <v>162</v>
      </c>
      <c r="C8" s="142">
        <v>7.619388302629225E-2</v>
      </c>
      <c r="D8" s="142">
        <v>7.4570127037084558E-2</v>
      </c>
      <c r="E8" s="69"/>
      <c r="F8"/>
      <c r="G8"/>
    </row>
    <row r="9" spans="1:7" s="104" customFormat="1" ht="14.25" x14ac:dyDescent="0.2">
      <c r="A9" s="131"/>
      <c r="B9" s="131" t="s">
        <v>163</v>
      </c>
      <c r="C9" s="143">
        <v>22</v>
      </c>
      <c r="D9" s="143">
        <v>22</v>
      </c>
      <c r="E9" s="69"/>
      <c r="F9"/>
      <c r="G9"/>
    </row>
    <row r="10" spans="1:7" s="104" customFormat="1" ht="14.25" x14ac:dyDescent="0.2">
      <c r="E10" s="69"/>
      <c r="F10"/>
      <c r="G10"/>
    </row>
    <row r="11" spans="1:7" x14ac:dyDescent="0.2">
      <c r="A11" s="69" t="s">
        <v>164</v>
      </c>
      <c r="C11" s="107"/>
      <c r="D11" s="62"/>
      <c r="E11" s="62"/>
    </row>
    <row r="12" spans="1:7" x14ac:dyDescent="0.2">
      <c r="A12" s="69" t="s">
        <v>165</v>
      </c>
      <c r="C12" s="107"/>
      <c r="D12" s="62"/>
      <c r="E12" s="62"/>
    </row>
    <row r="13" spans="1:7" x14ac:dyDescent="0.2">
      <c r="A13" s="69" t="s">
        <v>166</v>
      </c>
      <c r="C13" s="107"/>
      <c r="D13" s="62"/>
      <c r="E13" s="62"/>
    </row>
    <row r="14" spans="1:7" x14ac:dyDescent="0.2"/>
    <row r="17" spans="1:12" hidden="1" x14ac:dyDescent="0.2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2" hidden="1" x14ac:dyDescent="0.2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hidden="1" x14ac:dyDescent="0.2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hidden="1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hidden="1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  <row r="22" spans="1:12" hidden="1" x14ac:dyDescent="0.2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</row>
    <row r="23" spans="1:12" hidden="1" x14ac:dyDescent="0.2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</row>
    <row r="24" spans="1:12" hidden="1" x14ac:dyDescent="0.2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</row>
    <row r="25" spans="1:12" hidden="1" x14ac:dyDescent="0.2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</row>
    <row r="26" spans="1:12" hidden="1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2" hidden="1" x14ac:dyDescent="0.2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</row>
    <row r="28" spans="1:12" hidden="1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2" hidden="1" x14ac:dyDescent="0.2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</row>
    <row r="30" spans="1:12" hidden="1" x14ac:dyDescent="0.2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</row>
    <row r="31" spans="1:12" hidden="1" x14ac:dyDescent="0.2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</row>
    <row r="32" spans="1:12" hidden="1" x14ac:dyDescent="0.2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</row>
    <row r="33" spans="1:12" hidden="1" x14ac:dyDescent="0.2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</row>
    <row r="34" spans="1:12" hidden="1" x14ac:dyDescent="0.2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</row>
    <row r="35" spans="1:12" hidden="1" x14ac:dyDescent="0.2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</row>
    <row r="36" spans="1:12" hidden="1" x14ac:dyDescent="0.2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</row>
    <row r="37" spans="1:12" hidden="1" x14ac:dyDescent="0.2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</row>
    <row r="38" spans="1:12" hidden="1" x14ac:dyDescent="0.2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</row>
    <row r="39" spans="1:12" hidden="1" x14ac:dyDescent="0.2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</row>
    <row r="40" spans="1:12" hidden="1" x14ac:dyDescent="0.2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</row>
    <row r="41" spans="1:12" hidden="1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</row>
    <row r="42" spans="1:12" hidden="1" x14ac:dyDescent="0.2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</row>
    <row r="43" spans="1:12" hidden="1" x14ac:dyDescent="0.2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</row>
    <row r="44" spans="1:12" hidden="1" x14ac:dyDescent="0.2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</row>
    <row r="45" spans="1:12" hidden="1" x14ac:dyDescent="0.2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</row>
    <row r="46" spans="1:12" hidden="1" x14ac:dyDescent="0.2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</row>
    <row r="47" spans="1:12" hidden="1" x14ac:dyDescent="0.2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</row>
    <row r="48" spans="1:12" hidden="1" x14ac:dyDescent="0.2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</row>
    <row r="49" spans="1:12" hidden="1" x14ac:dyDescent="0.2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</row>
    <row r="50" spans="1:12" hidden="1" x14ac:dyDescent="0.2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</row>
    <row r="51" spans="1:12" hidden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</row>
    <row r="52" spans="1:12" hidden="1" x14ac:dyDescent="0.2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</row>
    <row r="53" spans="1:12" hidden="1" x14ac:dyDescent="0.2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</row>
    <row r="54" spans="1:12" hidden="1" x14ac:dyDescent="0.2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</row>
    <row r="55" spans="1:12" hidden="1" x14ac:dyDescent="0.2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</row>
    <row r="56" spans="1:12" hidden="1" x14ac:dyDescent="0.2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</row>
  </sheetData>
  <mergeCells count="1">
    <mergeCell ref="A1:B1"/>
  </mergeCells>
  <phoneticPr fontId="0" type="noConversion"/>
  <hyperlinks>
    <hyperlink ref="F1" location="Contents!A1" display="Contents page" xr:uid="{00000000-0004-0000-0E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="120" zoomScaleNormal="120" workbookViewId="0">
      <selection sqref="A1:D1"/>
    </sheetView>
  </sheetViews>
  <sheetFormatPr defaultColWidth="0" defaultRowHeight="11.25" zeroHeight="1" x14ac:dyDescent="0.2"/>
  <cols>
    <col min="1" max="1" width="21.42578125" style="60" customWidth="1"/>
    <col min="2" max="2" width="16.140625" style="60" customWidth="1"/>
    <col min="3" max="3" width="14.85546875" style="60" customWidth="1"/>
    <col min="4" max="4" width="17.140625" style="60" customWidth="1"/>
    <col min="5" max="5" width="13.85546875" style="60" bestFit="1" customWidth="1"/>
    <col min="6" max="6" width="10.5703125" style="60" bestFit="1" customWidth="1"/>
    <col min="7" max="7" width="14.85546875" style="60" customWidth="1"/>
    <col min="8" max="16384" width="9.140625" style="60" hidden="1"/>
  </cols>
  <sheetData>
    <row r="1" spans="1:7" s="75" customFormat="1" ht="30" customHeight="1" x14ac:dyDescent="0.2">
      <c r="A1" s="262" t="s">
        <v>167</v>
      </c>
      <c r="B1" s="262"/>
      <c r="C1" s="262"/>
      <c r="D1" s="262"/>
      <c r="G1" s="222" t="s">
        <v>69</v>
      </c>
    </row>
    <row r="2" spans="1:7" ht="29.25" customHeight="1" x14ac:dyDescent="0.2">
      <c r="G2" s="12"/>
    </row>
    <row r="3" spans="1:7" s="76" customFormat="1" ht="15" customHeight="1" x14ac:dyDescent="0.2">
      <c r="B3" s="263" t="s">
        <v>86</v>
      </c>
      <c r="C3" s="263"/>
      <c r="D3" s="263" t="s">
        <v>75</v>
      </c>
      <c r="E3" s="263"/>
      <c r="F3" s="12"/>
    </row>
    <row r="4" spans="1:7" s="76" customFormat="1" ht="15" customHeight="1" x14ac:dyDescent="0.2">
      <c r="B4" s="173" t="s">
        <v>168</v>
      </c>
      <c r="C4" s="173" t="s">
        <v>169</v>
      </c>
      <c r="D4" s="173" t="s">
        <v>168</v>
      </c>
      <c r="E4" s="173" t="s">
        <v>169</v>
      </c>
    </row>
    <row r="5" spans="1:7" s="76" customFormat="1" ht="15" customHeight="1" x14ac:dyDescent="0.2">
      <c r="A5" s="76" t="s">
        <v>170</v>
      </c>
      <c r="B5" s="144">
        <v>14</v>
      </c>
      <c r="C5" s="145">
        <v>0.11751377571644363</v>
      </c>
      <c r="D5" s="144">
        <v>20</v>
      </c>
      <c r="E5" s="145">
        <v>6.8199332134600568E-2</v>
      </c>
    </row>
    <row r="6" spans="1:7" s="76" customFormat="1" ht="15" customHeight="1" x14ac:dyDescent="0.2">
      <c r="A6" s="76" t="s">
        <v>171</v>
      </c>
      <c r="B6" s="144">
        <v>24</v>
      </c>
      <c r="C6" s="145">
        <v>8.6010803073172368E-2</v>
      </c>
      <c r="D6" s="144">
        <v>23</v>
      </c>
      <c r="E6" s="145">
        <v>7.1236870879029857E-2</v>
      </c>
    </row>
    <row r="7" spans="1:7" s="76" customFormat="1" ht="15" customHeight="1" x14ac:dyDescent="0.2">
      <c r="A7" s="76" t="s">
        <v>172</v>
      </c>
      <c r="B7" s="144">
        <v>25</v>
      </c>
      <c r="C7" s="145">
        <v>7.8635824987801195E-2</v>
      </c>
      <c r="D7" s="144">
        <v>22</v>
      </c>
      <c r="E7" s="145">
        <v>7.6982280293538569E-2</v>
      </c>
    </row>
    <row r="8" spans="1:7" s="76" customFormat="1" ht="15" customHeight="1" x14ac:dyDescent="0.2">
      <c r="A8" s="76" t="s">
        <v>173</v>
      </c>
      <c r="B8" s="144">
        <v>23</v>
      </c>
      <c r="C8" s="145">
        <v>8.4246398512934376E-2</v>
      </c>
      <c r="D8" s="144">
        <v>20</v>
      </c>
      <c r="E8" s="145">
        <v>8.4106668506571905E-2</v>
      </c>
    </row>
    <row r="9" spans="1:7" s="76" customFormat="1" ht="15" customHeight="1" x14ac:dyDescent="0.2">
      <c r="A9" s="76" t="s">
        <v>174</v>
      </c>
      <c r="B9" s="144">
        <v>24</v>
      </c>
      <c r="C9" s="145">
        <v>8.4402325722613553E-2</v>
      </c>
      <c r="D9" s="144">
        <v>22</v>
      </c>
      <c r="E9" s="145">
        <v>7.619388302629225E-2</v>
      </c>
    </row>
    <row r="10" spans="1:7" x14ac:dyDescent="0.2"/>
  </sheetData>
  <mergeCells count="3">
    <mergeCell ref="D3:E3"/>
    <mergeCell ref="B3:C3"/>
    <mergeCell ref="A1:D1"/>
  </mergeCells>
  <hyperlinks>
    <hyperlink ref="G1" location="Contents!A1" display="Contents page" xr:uid="{00000000-0004-0000-0F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9"/>
  <sheetViews>
    <sheetView zoomScale="120" zoomScaleNormal="120" workbookViewId="0">
      <selection sqref="A1:K1"/>
    </sheetView>
  </sheetViews>
  <sheetFormatPr defaultColWidth="0" defaultRowHeight="10.5" zeroHeight="1" x14ac:dyDescent="0.15"/>
  <cols>
    <col min="1" max="11" width="9" customWidth="1"/>
    <col min="12" max="12" width="16.140625" customWidth="1"/>
    <col min="13" max="13" width="0" hidden="1" customWidth="1"/>
    <col min="14" max="16384" width="9" hidden="1"/>
  </cols>
  <sheetData>
    <row r="1" spans="1:12" ht="30" customHeight="1" x14ac:dyDescent="0.15">
      <c r="A1" s="262" t="s">
        <v>175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25" t="s">
        <v>69</v>
      </c>
    </row>
    <row r="2" spans="1:12" x14ac:dyDescent="0.15">
      <c r="L2" s="224"/>
    </row>
    <row r="3" spans="1:12" ht="30" customHeight="1" x14ac:dyDescent="0.15">
      <c r="L3" s="225" t="s">
        <v>176</v>
      </c>
    </row>
    <row r="4" spans="1:12" x14ac:dyDescent="0.15">
      <c r="L4" s="224"/>
    </row>
    <row r="5" spans="1:12" x14ac:dyDescent="0.15">
      <c r="L5" s="224"/>
    </row>
    <row r="6" spans="1:12" x14ac:dyDescent="0.15"/>
    <row r="7" spans="1:12" x14ac:dyDescent="0.15"/>
    <row r="8" spans="1:12" x14ac:dyDescent="0.15"/>
    <row r="9" spans="1:12" x14ac:dyDescent="0.15"/>
    <row r="10" spans="1:12" x14ac:dyDescent="0.15"/>
    <row r="11" spans="1:12" x14ac:dyDescent="0.15"/>
    <row r="12" spans="1:12" x14ac:dyDescent="0.15"/>
    <row r="13" spans="1:12" ht="14.25" x14ac:dyDescent="0.2">
      <c r="L13" s="207"/>
    </row>
    <row r="14" spans="1:12" x14ac:dyDescent="0.15"/>
    <row r="15" spans="1:12" x14ac:dyDescent="0.15"/>
    <row r="16" spans="1:12" x14ac:dyDescent="0.15"/>
    <row r="17" x14ac:dyDescent="0.15"/>
    <row r="18" x14ac:dyDescent="0.15"/>
    <row r="19" x14ac:dyDescent="0.15"/>
    <row r="20" x14ac:dyDescent="0.15"/>
    <row r="21" x14ac:dyDescent="0.15"/>
    <row r="22" x14ac:dyDescent="0.15"/>
    <row r="23" x14ac:dyDescent="0.15"/>
    <row r="24" x14ac:dyDescent="0.15"/>
    <row r="25" x14ac:dyDescent="0.15"/>
    <row r="26" x14ac:dyDescent="0.15"/>
    <row r="27" x14ac:dyDescent="0.15"/>
    <row r="28" x14ac:dyDescent="0.15"/>
    <row r="29" x14ac:dyDescent="0.15"/>
  </sheetData>
  <mergeCells count="1">
    <mergeCell ref="A1:K1"/>
  </mergeCells>
  <hyperlinks>
    <hyperlink ref="L1" location="Contents!A1" display="Contents page" xr:uid="{00000000-0004-0000-1000-000000000000}"/>
    <hyperlink ref="L3" location="'Fig 6 source'!A1" display="Source data" xr:uid="{00000000-0004-0000-10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4"/>
  <sheetViews>
    <sheetView zoomScale="130" zoomScaleNormal="130" workbookViewId="0">
      <selection sqref="A1:E1"/>
    </sheetView>
  </sheetViews>
  <sheetFormatPr defaultColWidth="0" defaultRowHeight="19.5" customHeight="1" zeroHeight="1" x14ac:dyDescent="0.15"/>
  <cols>
    <col min="1" max="10" width="9.140625" customWidth="1"/>
    <col min="11" max="11" width="15.140625" customWidth="1"/>
    <col min="12" max="16384" width="9.140625" hidden="1"/>
  </cols>
  <sheetData>
    <row r="1" spans="1:11" ht="30" customHeight="1" x14ac:dyDescent="0.15">
      <c r="A1" s="262" t="s">
        <v>177</v>
      </c>
      <c r="B1" s="262"/>
      <c r="C1" s="262"/>
      <c r="D1" s="262"/>
      <c r="E1" s="262"/>
      <c r="K1" s="221" t="s">
        <v>69</v>
      </c>
    </row>
    <row r="2" spans="1:11" ht="19.5" customHeight="1" x14ac:dyDescent="0.15">
      <c r="K2" s="224"/>
    </row>
    <row r="3" spans="1:11" ht="30" customHeight="1" x14ac:dyDescent="0.15">
      <c r="K3" s="221" t="s">
        <v>81</v>
      </c>
    </row>
    <row r="4" spans="1:11" ht="19.5" customHeight="1" x14ac:dyDescent="0.15">
      <c r="K4" s="224"/>
    </row>
    <row r="5" spans="1:11" ht="19.5" customHeight="1" x14ac:dyDescent="0.15"/>
    <row r="6" spans="1:11" ht="19.5" customHeight="1" x14ac:dyDescent="0.15"/>
    <row r="7" spans="1:11" ht="19.5" customHeight="1" x14ac:dyDescent="0.15"/>
    <row r="8" spans="1:11" ht="19.5" customHeight="1" x14ac:dyDescent="0.15"/>
    <row r="9" spans="1:11" ht="19.5" customHeight="1" x14ac:dyDescent="0.15"/>
    <row r="10" spans="1:11" ht="19.5" customHeight="1" x14ac:dyDescent="0.15"/>
    <row r="11" spans="1:11" ht="19.5" customHeight="1" x14ac:dyDescent="0.15"/>
    <row r="12" spans="1:11" ht="19.5" customHeight="1" x14ac:dyDescent="0.15"/>
    <row r="13" spans="1:11" ht="19.5" customHeight="1" x14ac:dyDescent="0.15"/>
    <row r="14" spans="1:11" ht="19.5" customHeight="1" x14ac:dyDescent="0.15"/>
  </sheetData>
  <mergeCells count="1">
    <mergeCell ref="A1:E1"/>
  </mergeCells>
  <hyperlinks>
    <hyperlink ref="K1" location="Contents!A1" display="Contents page" xr:uid="{00000000-0004-0000-1100-000000000000}"/>
    <hyperlink ref="K3" location="'Fig 7 source'!A1" display="Data source" xr:uid="{00000000-0004-0000-11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2"/>
  <sheetViews>
    <sheetView topLeftCell="A2" workbookViewId="0">
      <selection sqref="A1:I1"/>
    </sheetView>
  </sheetViews>
  <sheetFormatPr defaultColWidth="0" defaultRowHeight="10.5" zeroHeight="1" x14ac:dyDescent="0.15"/>
  <cols>
    <col min="1" max="13" width="9.140625" customWidth="1"/>
    <col min="14" max="14" width="18.42578125" customWidth="1"/>
    <col min="15" max="16384" width="9.140625" hidden="1"/>
  </cols>
  <sheetData>
    <row r="1" spans="1:14" ht="30" customHeight="1" x14ac:dyDescent="0.15">
      <c r="A1" s="262" t="s">
        <v>178</v>
      </c>
      <c r="B1" s="262"/>
      <c r="C1" s="262"/>
      <c r="D1" s="262"/>
      <c r="E1" s="262"/>
      <c r="F1" s="262"/>
      <c r="G1" s="262"/>
      <c r="H1" s="262"/>
      <c r="I1" s="262"/>
      <c r="N1" s="223" t="s">
        <v>69</v>
      </c>
    </row>
    <row r="2" spans="1:14" x14ac:dyDescent="0.15">
      <c r="N2" s="224"/>
    </row>
    <row r="3" spans="1:14" ht="30" customHeight="1" x14ac:dyDescent="0.15">
      <c r="N3" s="223" t="s">
        <v>81</v>
      </c>
    </row>
    <row r="4" spans="1:14" x14ac:dyDescent="0.15">
      <c r="N4" s="224"/>
    </row>
    <row r="5" spans="1:14" x14ac:dyDescent="0.15"/>
    <row r="6" spans="1:14" x14ac:dyDescent="0.15"/>
    <row r="7" spans="1:14" x14ac:dyDescent="0.15"/>
    <row r="8" spans="1:14" x14ac:dyDescent="0.15"/>
    <row r="9" spans="1:14" x14ac:dyDescent="0.15"/>
    <row r="10" spans="1:14" x14ac:dyDescent="0.15"/>
    <row r="11" spans="1:14" x14ac:dyDescent="0.15"/>
    <row r="12" spans="1:14" x14ac:dyDescent="0.15"/>
    <row r="13" spans="1:14" x14ac:dyDescent="0.15"/>
    <row r="14" spans="1:14" x14ac:dyDescent="0.15"/>
    <row r="15" spans="1:14" x14ac:dyDescent="0.15"/>
    <row r="16" spans="1:14" x14ac:dyDescent="0.15"/>
    <row r="17" x14ac:dyDescent="0.15"/>
    <row r="18" x14ac:dyDescent="0.15"/>
    <row r="19" x14ac:dyDescent="0.15"/>
    <row r="20" x14ac:dyDescent="0.15"/>
    <row r="21" x14ac:dyDescent="0.15"/>
    <row r="22" x14ac:dyDescent="0.15"/>
    <row r="23" x14ac:dyDescent="0.15"/>
    <row r="24" x14ac:dyDescent="0.15"/>
    <row r="25" x14ac:dyDescent="0.15"/>
    <row r="26" x14ac:dyDescent="0.15"/>
    <row r="27" x14ac:dyDescent="0.15"/>
    <row r="28" x14ac:dyDescent="0.15"/>
    <row r="29" x14ac:dyDescent="0.15"/>
    <row r="30" x14ac:dyDescent="0.15"/>
    <row r="31" x14ac:dyDescent="0.15"/>
    <row r="32" x14ac:dyDescent="0.15"/>
  </sheetData>
  <mergeCells count="1">
    <mergeCell ref="A1:I1"/>
  </mergeCells>
  <hyperlinks>
    <hyperlink ref="N1" location="Contents!A1" display="Contents page" xr:uid="{00000000-0004-0000-1200-000000000000}"/>
    <hyperlink ref="N3" location="'Fig 8 source'!A1" display="Data source" xr:uid="{00000000-0004-0000-12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36"/>
  <sheetViews>
    <sheetView zoomScale="130" zoomScaleNormal="130" workbookViewId="0">
      <selection activeCell="B3" sqref="B3"/>
    </sheetView>
  </sheetViews>
  <sheetFormatPr defaultColWidth="0" defaultRowHeight="11.25" zeroHeight="1" x14ac:dyDescent="0.2"/>
  <cols>
    <col min="1" max="1" width="21.140625" style="6" customWidth="1"/>
    <col min="2" max="2" width="14.5703125" style="6" customWidth="1"/>
    <col min="3" max="3" width="15.85546875" style="6" customWidth="1"/>
    <col min="4" max="4" width="12.5703125" style="6" customWidth="1"/>
    <col min="5" max="5" width="9" style="6" customWidth="1"/>
    <col min="6" max="6" width="14.85546875" style="6" customWidth="1"/>
    <col min="7" max="7" width="9" style="6" customWidth="1"/>
    <col min="8" max="10" width="0" style="6" hidden="1" customWidth="1"/>
    <col min="11" max="16384" width="9" style="6" hidden="1"/>
  </cols>
  <sheetData>
    <row r="1" spans="1:6" ht="30" customHeight="1" x14ac:dyDescent="0.2">
      <c r="A1" s="262" t="s">
        <v>5</v>
      </c>
      <c r="B1" s="262"/>
      <c r="C1" s="262"/>
      <c r="D1" s="262"/>
      <c r="E1" s="262"/>
      <c r="F1" s="221" t="s">
        <v>69</v>
      </c>
    </row>
    <row r="2" spans="1:6" ht="27" customHeight="1" x14ac:dyDescent="0.2">
      <c r="A2" s="57" t="s">
        <v>70</v>
      </c>
      <c r="B2" s="63" t="s">
        <v>71</v>
      </c>
      <c r="C2" s="64" t="s">
        <v>72</v>
      </c>
      <c r="D2" s="64" t="s">
        <v>73</v>
      </c>
    </row>
    <row r="3" spans="1:6" ht="12" x14ac:dyDescent="0.2">
      <c r="A3" s="57" t="s">
        <v>74</v>
      </c>
      <c r="B3" s="58">
        <v>560</v>
      </c>
      <c r="C3" s="59">
        <v>4.287123565664519E-3</v>
      </c>
      <c r="D3" s="59">
        <v>5.858494176089013E-2</v>
      </c>
      <c r="E3" s="65"/>
      <c r="F3" s="66"/>
    </row>
    <row r="4" spans="1:6" ht="12" x14ac:dyDescent="0.2">
      <c r="A4" s="57" t="s">
        <v>75</v>
      </c>
      <c r="B4" s="58">
        <v>455</v>
      </c>
      <c r="C4" s="59">
        <v>1.049288742038601E-2</v>
      </c>
      <c r="D4" s="59">
        <v>6.5229075969038819E-2</v>
      </c>
      <c r="E4" s="65"/>
      <c r="F4" s="66"/>
    </row>
    <row r="5" spans="1:6" ht="12" x14ac:dyDescent="0.2">
      <c r="A5" s="57" t="s">
        <v>76</v>
      </c>
      <c r="B5" s="58">
        <v>550</v>
      </c>
      <c r="C5" s="59">
        <v>4.9682832644475372E-3</v>
      </c>
      <c r="D5" s="59">
        <v>5.9224962515916912E-2</v>
      </c>
      <c r="E5" s="65"/>
      <c r="F5" s="65"/>
    </row>
    <row r="6" spans="1:6" ht="12" x14ac:dyDescent="0.2">
      <c r="A6" s="58"/>
      <c r="B6" s="57" t="s">
        <v>77</v>
      </c>
      <c r="C6" s="67"/>
      <c r="D6" s="67"/>
    </row>
    <row r="7" spans="1:6" x14ac:dyDescent="0.2"/>
    <row r="12" spans="1:6" ht="12" hidden="1" x14ac:dyDescent="0.2">
      <c r="E12" s="58"/>
      <c r="F12" s="8"/>
    </row>
    <row r="13" spans="1:6" ht="12" hidden="1" x14ac:dyDescent="0.2">
      <c r="E13" s="58"/>
      <c r="F13" s="8"/>
    </row>
    <row r="14" spans="1:6" ht="12" hidden="1" x14ac:dyDescent="0.2">
      <c r="E14" s="58"/>
      <c r="F14" s="8"/>
    </row>
    <row r="15" spans="1:6" ht="12" hidden="1" x14ac:dyDescent="0.2">
      <c r="E15" s="58"/>
      <c r="F15" s="8"/>
    </row>
    <row r="16" spans="1:6" ht="12" hidden="1" x14ac:dyDescent="0.2">
      <c r="E16" s="58"/>
      <c r="F16" s="8"/>
    </row>
    <row r="17" spans="5:10" ht="12" hidden="1" x14ac:dyDescent="0.2">
      <c r="E17" s="58"/>
      <c r="F17" s="8"/>
    </row>
    <row r="18" spans="5:10" ht="12" hidden="1" x14ac:dyDescent="0.2">
      <c r="E18" s="58"/>
      <c r="F18" s="8"/>
    </row>
    <row r="19" spans="5:10" ht="12" hidden="1" x14ac:dyDescent="0.2">
      <c r="E19" s="58"/>
      <c r="F19" s="8"/>
    </row>
    <row r="20" spans="5:10" ht="12" hidden="1" x14ac:dyDescent="0.2">
      <c r="E20" s="58"/>
      <c r="F20" s="8"/>
    </row>
    <row r="21" spans="5:10" ht="12" hidden="1" x14ac:dyDescent="0.2">
      <c r="E21" s="58"/>
      <c r="F21" s="8"/>
    </row>
    <row r="22" spans="5:10" ht="12" hidden="1" x14ac:dyDescent="0.2">
      <c r="E22" s="58"/>
      <c r="F22" s="8"/>
    </row>
    <row r="23" spans="5:10" ht="12" hidden="1" x14ac:dyDescent="0.2">
      <c r="E23" s="58"/>
      <c r="F23" s="8"/>
    </row>
    <row r="24" spans="5:10" ht="12" hidden="1" x14ac:dyDescent="0.2">
      <c r="E24" s="58"/>
      <c r="F24" s="8"/>
    </row>
    <row r="25" spans="5:10" ht="12" hidden="1" x14ac:dyDescent="0.2">
      <c r="E25" s="58"/>
      <c r="F25" s="8"/>
    </row>
    <row r="26" spans="5:10" ht="12" hidden="1" x14ac:dyDescent="0.2">
      <c r="E26" s="58"/>
      <c r="F26" s="8"/>
      <c r="I26" s="14"/>
      <c r="J26" s="14"/>
    </row>
    <row r="27" spans="5:10" ht="12" hidden="1" x14ac:dyDescent="0.2">
      <c r="E27" s="58"/>
      <c r="F27" s="8"/>
      <c r="I27" s="14"/>
      <c r="J27" s="14"/>
    </row>
    <row r="28" spans="5:10" ht="12" hidden="1" x14ac:dyDescent="0.2">
      <c r="E28" s="58"/>
      <c r="F28" s="8"/>
      <c r="I28" s="14"/>
      <c r="J28" s="14"/>
    </row>
    <row r="30" spans="5:10" hidden="1" x14ac:dyDescent="0.2">
      <c r="E30" s="183"/>
    </row>
    <row r="31" spans="5:10" hidden="1" x14ac:dyDescent="0.2">
      <c r="E31" s="183"/>
      <c r="I31" s="14"/>
    </row>
    <row r="32" spans="5:10" hidden="1" x14ac:dyDescent="0.2">
      <c r="E32" s="183"/>
    </row>
    <row r="35" spans="7:9" hidden="1" x14ac:dyDescent="0.2">
      <c r="G35" s="8"/>
    </row>
    <row r="36" spans="7:9" hidden="1" x14ac:dyDescent="0.2">
      <c r="G36" s="8"/>
      <c r="I36" s="14"/>
    </row>
  </sheetData>
  <mergeCells count="1">
    <mergeCell ref="A1:E1"/>
  </mergeCells>
  <phoneticPr fontId="0" type="noConversion"/>
  <hyperlinks>
    <hyperlink ref="F1" location="Contents!A1" display="Contents page" xr:uid="{00000000-0004-0000-01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W64"/>
  <sheetViews>
    <sheetView zoomScale="110" zoomScaleNormal="110" workbookViewId="0">
      <selection activeCell="D4" sqref="D4"/>
    </sheetView>
  </sheetViews>
  <sheetFormatPr defaultColWidth="0" defaultRowHeight="12.75" zeroHeight="1" x14ac:dyDescent="0.2"/>
  <cols>
    <col min="1" max="1" width="29.85546875" style="77" customWidth="1"/>
    <col min="2" max="2" width="22" style="77" customWidth="1"/>
    <col min="3" max="7" width="12.85546875" style="77" customWidth="1"/>
    <col min="8" max="8" width="9.140625" style="77" customWidth="1"/>
    <col min="9" max="9" width="15.5703125" style="77" customWidth="1"/>
    <col min="10" max="12" width="9.140625" style="77" hidden="1" customWidth="1"/>
    <col min="13" max="13" width="16.85546875" style="77" hidden="1" customWidth="1"/>
    <col min="14" max="23" width="0" style="77" hidden="1" customWidth="1"/>
    <col min="24" max="16384" width="9.140625" style="77" hidden="1"/>
  </cols>
  <sheetData>
    <row r="1" spans="1:20" ht="30" customHeight="1" x14ac:dyDescent="0.2">
      <c r="A1" s="262" t="s">
        <v>179</v>
      </c>
      <c r="B1" s="262"/>
      <c r="C1" s="262"/>
      <c r="D1" s="262"/>
      <c r="E1" s="262"/>
      <c r="F1" s="78"/>
      <c r="I1" s="221" t="s">
        <v>69</v>
      </c>
      <c r="N1" s="184"/>
      <c r="P1" s="78"/>
      <c r="Q1" s="78"/>
      <c r="R1" s="78"/>
      <c r="S1" s="78"/>
    </row>
    <row r="2" spans="1:20" s="79" customFormat="1" ht="78.599999999999994" customHeight="1" x14ac:dyDescent="0.2">
      <c r="A2" s="122" t="s">
        <v>180</v>
      </c>
      <c r="B2" s="146"/>
      <c r="C2" s="127" t="s">
        <v>181</v>
      </c>
      <c r="D2" s="127" t="s">
        <v>182</v>
      </c>
      <c r="E2" s="127" t="s">
        <v>183</v>
      </c>
      <c r="F2" s="127" t="s">
        <v>184</v>
      </c>
      <c r="G2" s="124" t="s">
        <v>185</v>
      </c>
      <c r="M2" s="198"/>
      <c r="N2" s="97"/>
      <c r="O2" s="146"/>
      <c r="P2" s="127"/>
      <c r="Q2" s="127"/>
      <c r="R2" s="127"/>
      <c r="S2" s="127"/>
      <c r="T2" s="124"/>
    </row>
    <row r="3" spans="1:20" s="80" customFormat="1" ht="15" customHeight="1" x14ac:dyDescent="0.2">
      <c r="A3" s="122" t="s">
        <v>186</v>
      </c>
      <c r="B3" s="97"/>
      <c r="C3" s="147" t="s">
        <v>170</v>
      </c>
      <c r="D3" s="147" t="s">
        <v>187</v>
      </c>
      <c r="E3" s="147" t="s">
        <v>188</v>
      </c>
      <c r="F3" s="147" t="s">
        <v>189</v>
      </c>
      <c r="G3" s="147"/>
      <c r="M3" s="199"/>
      <c r="N3" s="97"/>
      <c r="O3" s="97"/>
      <c r="P3" s="147"/>
      <c r="Q3" s="147"/>
      <c r="R3" s="147"/>
      <c r="S3" s="147"/>
      <c r="T3" s="147"/>
    </row>
    <row r="4" spans="1:20" s="80" customFormat="1" ht="15" customHeight="1" x14ac:dyDescent="0.2">
      <c r="A4" s="122" t="s">
        <v>190</v>
      </c>
      <c r="B4" s="97"/>
      <c r="C4" s="148">
        <v>389</v>
      </c>
      <c r="D4" s="148">
        <v>720.91261798668006</v>
      </c>
      <c r="E4" s="148">
        <v>1072.4909525178477</v>
      </c>
      <c r="F4" s="148">
        <v>1329.6476215801829</v>
      </c>
      <c r="G4" s="147"/>
      <c r="N4" s="97"/>
      <c r="O4" s="97"/>
      <c r="P4" s="200"/>
      <c r="Q4" s="200"/>
      <c r="R4" s="200"/>
      <c r="S4" s="200"/>
      <c r="T4" s="147"/>
    </row>
    <row r="5" spans="1:20" s="80" customFormat="1" ht="15" customHeight="1" x14ac:dyDescent="0.2">
      <c r="A5" s="122" t="s">
        <v>191</v>
      </c>
      <c r="B5" s="97"/>
      <c r="C5" s="148">
        <v>225</v>
      </c>
      <c r="D5" s="148">
        <v>345</v>
      </c>
      <c r="E5" s="148">
        <v>450</v>
      </c>
      <c r="F5" s="148">
        <v>540</v>
      </c>
      <c r="G5" s="147"/>
      <c r="N5" s="97"/>
      <c r="O5" s="97"/>
      <c r="P5" s="200"/>
      <c r="Q5" s="200"/>
      <c r="R5" s="200"/>
      <c r="S5" s="200"/>
      <c r="T5" s="147"/>
    </row>
    <row r="6" spans="1:20" s="80" customFormat="1" ht="20.100000000000001" customHeight="1" x14ac:dyDescent="0.2">
      <c r="A6" s="122" t="s">
        <v>192</v>
      </c>
      <c r="B6" s="97"/>
      <c r="C6" s="97"/>
      <c r="D6" s="97"/>
      <c r="E6" s="97"/>
      <c r="F6" s="97"/>
      <c r="G6" s="97"/>
      <c r="N6" s="97"/>
      <c r="O6" s="97"/>
      <c r="P6" s="97"/>
      <c r="Q6" s="97"/>
      <c r="R6" s="97"/>
      <c r="S6" s="97"/>
      <c r="T6" s="97"/>
    </row>
    <row r="7" spans="1:20" s="80" customFormat="1" ht="15" customHeight="1" x14ac:dyDescent="0.2">
      <c r="A7" s="122"/>
      <c r="B7" s="97" t="s">
        <v>86</v>
      </c>
      <c r="C7" s="149">
        <v>124</v>
      </c>
      <c r="D7" s="149">
        <v>255</v>
      </c>
      <c r="E7" s="149">
        <v>1349</v>
      </c>
      <c r="F7" s="149">
        <v>2013</v>
      </c>
      <c r="G7" s="149">
        <v>3741</v>
      </c>
      <c r="I7" s="179"/>
      <c r="N7" s="97"/>
      <c r="O7" s="97"/>
      <c r="P7" s="201"/>
      <c r="Q7" s="201"/>
      <c r="R7" s="201"/>
      <c r="S7" s="201"/>
      <c r="T7" s="201"/>
    </row>
    <row r="8" spans="1:20" s="80" customFormat="1" ht="15" customHeight="1" x14ac:dyDescent="0.2">
      <c r="A8" s="122"/>
      <c r="B8" s="97" t="s">
        <v>75</v>
      </c>
      <c r="C8" s="149">
        <v>86</v>
      </c>
      <c r="D8" s="149">
        <v>531</v>
      </c>
      <c r="E8" s="149">
        <v>2033</v>
      </c>
      <c r="F8" s="149">
        <v>1383</v>
      </c>
      <c r="G8" s="149">
        <v>4033</v>
      </c>
      <c r="I8" s="179"/>
      <c r="N8" s="97"/>
      <c r="O8" s="97"/>
      <c r="P8" s="201"/>
      <c r="Q8" s="201"/>
      <c r="R8" s="201"/>
      <c r="S8" s="201"/>
      <c r="T8" s="201"/>
    </row>
    <row r="9" spans="1:20" s="80" customFormat="1" ht="15" customHeight="1" x14ac:dyDescent="0.2">
      <c r="A9" s="122"/>
      <c r="B9" s="97" t="s">
        <v>76</v>
      </c>
      <c r="C9" s="149">
        <v>210</v>
      </c>
      <c r="D9" s="149">
        <v>786</v>
      </c>
      <c r="E9" s="149">
        <v>3382</v>
      </c>
      <c r="F9" s="149">
        <v>3396</v>
      </c>
      <c r="G9" s="149">
        <v>7774</v>
      </c>
      <c r="I9" s="179"/>
      <c r="N9" s="97"/>
      <c r="O9" s="97"/>
      <c r="P9" s="201"/>
      <c r="Q9" s="201"/>
      <c r="R9" s="201"/>
      <c r="S9" s="201"/>
      <c r="T9" s="201"/>
    </row>
    <row r="10" spans="1:20" s="80" customFormat="1" ht="20.100000000000001" customHeight="1" x14ac:dyDescent="0.2">
      <c r="A10" s="122" t="s">
        <v>193</v>
      </c>
      <c r="B10" s="97"/>
      <c r="C10" s="149"/>
      <c r="D10" s="149"/>
      <c r="E10" s="149"/>
      <c r="F10" s="149"/>
      <c r="G10" s="149"/>
      <c r="N10" s="97"/>
      <c r="O10" s="97"/>
      <c r="P10" s="201"/>
      <c r="Q10" s="201"/>
      <c r="R10" s="201"/>
      <c r="S10" s="201"/>
      <c r="T10" s="201"/>
    </row>
    <row r="11" spans="1:20" s="80" customFormat="1" ht="15" customHeight="1" x14ac:dyDescent="0.2">
      <c r="A11" s="97"/>
      <c r="B11" s="97" t="s">
        <v>86</v>
      </c>
      <c r="C11" s="150">
        <v>1.7999999999999999E-2</v>
      </c>
      <c r="D11" s="150">
        <v>1.9E-2</v>
      </c>
      <c r="E11" s="150">
        <v>0.113</v>
      </c>
      <c r="F11" s="150">
        <v>0.23699999999999999</v>
      </c>
      <c r="G11" s="150">
        <v>9.2999999999999999E-2</v>
      </c>
      <c r="N11" s="97"/>
      <c r="O11" s="97"/>
      <c r="P11" s="202"/>
      <c r="Q11" s="202"/>
      <c r="R11" s="202"/>
      <c r="S11" s="202"/>
      <c r="T11" s="202"/>
    </row>
    <row r="12" spans="1:20" s="80" customFormat="1" ht="15" customHeight="1" x14ac:dyDescent="0.2">
      <c r="A12" s="97"/>
      <c r="B12" s="97" t="s">
        <v>75</v>
      </c>
      <c r="C12" s="150">
        <v>0.17799999999999999</v>
      </c>
      <c r="D12" s="150">
        <v>0.27600000000000002</v>
      </c>
      <c r="E12" s="150">
        <v>0.505</v>
      </c>
      <c r="F12" s="150">
        <v>0.51700000000000002</v>
      </c>
      <c r="G12" s="150">
        <v>0.443</v>
      </c>
      <c r="N12" s="97"/>
      <c r="O12" s="97"/>
      <c r="P12" s="202"/>
      <c r="Q12" s="202"/>
      <c r="R12" s="202"/>
      <c r="S12" s="202"/>
      <c r="T12" s="202"/>
    </row>
    <row r="13" spans="1:20" s="80" customFormat="1" ht="15" customHeight="1" x14ac:dyDescent="0.2">
      <c r="A13" s="97"/>
      <c r="B13" s="97" t="s">
        <v>76</v>
      </c>
      <c r="C13" s="150">
        <v>2.9000000000000001E-2</v>
      </c>
      <c r="D13" s="150">
        <v>5.1999999999999998E-2</v>
      </c>
      <c r="E13" s="150">
        <v>0.21199999999999999</v>
      </c>
      <c r="F13" s="150">
        <v>0.30399999999999999</v>
      </c>
      <c r="G13" s="150">
        <v>0.157</v>
      </c>
      <c r="N13" s="97"/>
      <c r="O13" s="97"/>
      <c r="P13" s="202"/>
      <c r="Q13" s="202"/>
      <c r="R13" s="202"/>
      <c r="S13" s="202"/>
      <c r="T13" s="202"/>
    </row>
    <row r="14" spans="1:20" s="6" customFormat="1" ht="11.25" x14ac:dyDescent="0.2"/>
    <row r="15" spans="1:20" s="6" customFormat="1" ht="11.25" x14ac:dyDescent="0.2"/>
    <row r="16" spans="1:20" s="6" customFormat="1" ht="11.25" hidden="1" x14ac:dyDescent="0.2"/>
    <row r="25" spans="4:22" hidden="1" x14ac:dyDescent="0.2">
      <c r="D25" s="203"/>
      <c r="F25" s="203"/>
      <c r="H25" s="203"/>
      <c r="J25" s="203"/>
      <c r="L25" s="203"/>
      <c r="N25" s="203"/>
      <c r="P25" s="203"/>
      <c r="R25" s="203"/>
      <c r="T25" s="203"/>
      <c r="V25" s="203"/>
    </row>
    <row r="26" spans="4:22" hidden="1" x14ac:dyDescent="0.2">
      <c r="D26" s="203"/>
      <c r="F26" s="203"/>
      <c r="H26" s="203"/>
      <c r="J26" s="203"/>
      <c r="L26" s="203"/>
      <c r="N26" s="203"/>
      <c r="P26" s="203"/>
      <c r="R26" s="203"/>
      <c r="T26" s="203"/>
      <c r="V26" s="203"/>
    </row>
    <row r="27" spans="4:22" hidden="1" x14ac:dyDescent="0.2">
      <c r="D27" s="203"/>
      <c r="F27" s="203"/>
      <c r="H27" s="203"/>
      <c r="J27" s="203"/>
      <c r="L27" s="203"/>
      <c r="N27" s="203"/>
      <c r="P27" s="203"/>
      <c r="R27" s="203"/>
      <c r="T27" s="203"/>
      <c r="V27" s="203"/>
    </row>
    <row r="28" spans="4:22" hidden="1" x14ac:dyDescent="0.2">
      <c r="D28" s="203"/>
      <c r="F28" s="203"/>
      <c r="H28" s="203"/>
      <c r="J28" s="203"/>
      <c r="L28" s="203"/>
      <c r="N28" s="203"/>
      <c r="P28" s="203"/>
      <c r="R28" s="203"/>
      <c r="T28" s="203"/>
      <c r="V28" s="203"/>
    </row>
    <row r="29" spans="4:22" hidden="1" x14ac:dyDescent="0.2">
      <c r="D29" s="203"/>
      <c r="F29" s="203"/>
      <c r="H29" s="203"/>
      <c r="J29" s="203"/>
      <c r="L29" s="203"/>
      <c r="N29" s="203"/>
      <c r="P29" s="203"/>
      <c r="R29" s="203"/>
      <c r="T29" s="203"/>
      <c r="V29" s="203"/>
    </row>
    <row r="30" spans="4:22" hidden="1" x14ac:dyDescent="0.2">
      <c r="D30" s="203"/>
      <c r="F30" s="203"/>
      <c r="H30" s="203"/>
      <c r="J30" s="203"/>
      <c r="L30" s="203"/>
      <c r="N30" s="203"/>
      <c r="P30" s="203"/>
      <c r="R30" s="203"/>
      <c r="T30" s="203"/>
      <c r="V30" s="203"/>
    </row>
    <row r="31" spans="4:22" hidden="1" x14ac:dyDescent="0.2">
      <c r="D31" s="203"/>
      <c r="F31" s="203"/>
      <c r="H31" s="203"/>
      <c r="J31" s="203"/>
      <c r="L31" s="203"/>
      <c r="N31" s="203"/>
      <c r="P31" s="203"/>
      <c r="R31" s="203"/>
      <c r="T31" s="203"/>
      <c r="V31" s="203"/>
    </row>
    <row r="32" spans="4:22" hidden="1" x14ac:dyDescent="0.2">
      <c r="D32" s="203"/>
      <c r="F32" s="203"/>
      <c r="H32" s="203"/>
      <c r="J32" s="203"/>
      <c r="L32" s="203"/>
      <c r="N32" s="203"/>
      <c r="P32" s="203"/>
      <c r="R32" s="203"/>
      <c r="T32" s="203"/>
      <c r="V32" s="203"/>
    </row>
    <row r="33" spans="1:23" hidden="1" x14ac:dyDescent="0.2">
      <c r="D33" s="203"/>
      <c r="F33" s="203"/>
      <c r="H33" s="203"/>
      <c r="J33" s="203"/>
      <c r="L33" s="203"/>
      <c r="N33" s="203"/>
      <c r="P33" s="203"/>
      <c r="R33" s="203"/>
      <c r="T33" s="203"/>
      <c r="V33" s="203"/>
    </row>
    <row r="34" spans="1:23" hidden="1" x14ac:dyDescent="0.2">
      <c r="A34" s="205"/>
      <c r="B34" s="205"/>
      <c r="C34" s="205"/>
      <c r="D34" s="204"/>
      <c r="E34" s="205"/>
      <c r="F34" s="204"/>
      <c r="G34" s="205"/>
      <c r="H34" s="204"/>
      <c r="I34" s="205"/>
      <c r="J34" s="204"/>
      <c r="K34" s="205"/>
      <c r="L34" s="204"/>
      <c r="M34" s="205"/>
      <c r="N34" s="204"/>
      <c r="O34" s="205"/>
      <c r="P34" s="204"/>
      <c r="Q34" s="205"/>
      <c r="R34" s="204"/>
      <c r="S34" s="205"/>
      <c r="T34" s="204"/>
      <c r="U34" s="205"/>
      <c r="V34" s="204"/>
      <c r="W34" s="205"/>
    </row>
    <row r="35" spans="1:23" hidden="1" x14ac:dyDescent="0.2">
      <c r="D35" s="203"/>
      <c r="F35" s="203"/>
      <c r="H35" s="203"/>
      <c r="J35" s="203"/>
      <c r="L35" s="203"/>
      <c r="N35" s="203"/>
      <c r="P35" s="203"/>
      <c r="R35" s="203"/>
      <c r="T35" s="203"/>
      <c r="V35" s="203"/>
    </row>
    <row r="36" spans="1:23" hidden="1" x14ac:dyDescent="0.2">
      <c r="D36" s="203"/>
      <c r="F36" s="203"/>
      <c r="H36" s="203"/>
      <c r="J36" s="203"/>
      <c r="L36" s="203"/>
      <c r="N36" s="203"/>
      <c r="P36" s="203"/>
      <c r="R36" s="203"/>
      <c r="T36" s="203"/>
      <c r="V36" s="203"/>
    </row>
    <row r="37" spans="1:23" hidden="1" x14ac:dyDescent="0.2">
      <c r="D37" s="203"/>
      <c r="F37" s="203"/>
      <c r="H37" s="203"/>
      <c r="J37" s="203"/>
      <c r="L37" s="203"/>
      <c r="N37" s="203"/>
      <c r="P37" s="203"/>
      <c r="R37" s="203"/>
      <c r="T37" s="203"/>
      <c r="V37" s="203"/>
    </row>
    <row r="38" spans="1:23" hidden="1" x14ac:dyDescent="0.2">
      <c r="D38" s="203"/>
      <c r="F38" s="203"/>
      <c r="H38" s="203"/>
      <c r="J38" s="203"/>
      <c r="L38" s="203"/>
      <c r="N38" s="203"/>
      <c r="P38" s="203"/>
      <c r="R38" s="203"/>
      <c r="T38" s="203"/>
      <c r="V38" s="203"/>
    </row>
    <row r="39" spans="1:23" hidden="1" x14ac:dyDescent="0.2">
      <c r="D39" s="203"/>
      <c r="F39" s="203"/>
      <c r="H39" s="203"/>
      <c r="J39" s="203"/>
      <c r="L39" s="203"/>
      <c r="N39" s="203"/>
      <c r="P39" s="203"/>
      <c r="R39" s="203"/>
      <c r="T39" s="203"/>
      <c r="V39" s="203"/>
    </row>
    <row r="40" spans="1:23" hidden="1" x14ac:dyDescent="0.2">
      <c r="A40" s="205"/>
      <c r="B40" s="205"/>
      <c r="C40" s="205"/>
      <c r="D40" s="204"/>
      <c r="E40" s="205"/>
      <c r="F40" s="204"/>
      <c r="G40" s="205"/>
      <c r="H40" s="204"/>
      <c r="I40" s="205"/>
      <c r="J40" s="204"/>
      <c r="K40" s="205"/>
      <c r="L40" s="204"/>
      <c r="M40" s="205"/>
      <c r="N40" s="204"/>
      <c r="O40" s="205"/>
      <c r="P40" s="204"/>
      <c r="Q40" s="205"/>
      <c r="R40" s="204"/>
      <c r="S40" s="205"/>
      <c r="T40" s="204"/>
      <c r="U40" s="205"/>
      <c r="V40" s="204"/>
      <c r="W40" s="205"/>
    </row>
    <row r="41" spans="1:23" hidden="1" x14ac:dyDescent="0.2">
      <c r="A41" s="205"/>
      <c r="B41" s="205"/>
      <c r="C41" s="205"/>
      <c r="D41" s="204"/>
      <c r="E41" s="205"/>
      <c r="F41" s="204"/>
      <c r="G41" s="205"/>
      <c r="H41" s="204"/>
      <c r="I41" s="205"/>
      <c r="J41" s="204"/>
      <c r="K41" s="205"/>
      <c r="L41" s="204"/>
      <c r="M41" s="205"/>
      <c r="N41" s="204"/>
      <c r="O41" s="205"/>
      <c r="P41" s="204"/>
      <c r="Q41" s="205"/>
      <c r="R41" s="204"/>
      <c r="S41" s="205"/>
      <c r="T41" s="204"/>
      <c r="U41" s="205"/>
      <c r="V41" s="204"/>
      <c r="W41" s="205"/>
    </row>
    <row r="43" spans="1:23" hidden="1" x14ac:dyDescent="0.2">
      <c r="O43" s="6"/>
      <c r="P43" s="6"/>
      <c r="Q43" s="6"/>
      <c r="R43" s="6"/>
      <c r="S43" s="6"/>
      <c r="T43" s="6"/>
      <c r="U43" s="6"/>
      <c r="V43" s="6"/>
      <c r="W43" s="6"/>
    </row>
    <row r="44" spans="1:23" hidden="1" x14ac:dyDescent="0.2">
      <c r="O44" s="6"/>
      <c r="P44" s="6"/>
      <c r="Q44" s="6"/>
      <c r="R44" s="6"/>
      <c r="S44" s="6"/>
      <c r="T44" s="6"/>
      <c r="U44" s="6"/>
      <c r="V44" s="6"/>
      <c r="W44" s="6"/>
    </row>
    <row r="45" spans="1:23" hidden="1" x14ac:dyDescent="0.2">
      <c r="O45" s="6"/>
      <c r="P45" s="6"/>
      <c r="Q45" s="6"/>
      <c r="R45" s="6"/>
      <c r="S45" s="6"/>
      <c r="T45" s="6"/>
      <c r="U45" s="6"/>
      <c r="V45" s="6"/>
      <c r="W45" s="6"/>
    </row>
    <row r="46" spans="1:23" hidden="1" x14ac:dyDescent="0.2">
      <c r="O46" s="6"/>
      <c r="P46" s="6"/>
      <c r="Q46" s="6"/>
      <c r="R46" s="6"/>
      <c r="S46" s="6"/>
      <c r="T46" s="6"/>
      <c r="U46" s="6"/>
      <c r="V46" s="6"/>
      <c r="W46" s="6"/>
    </row>
    <row r="47" spans="1:23" hidden="1" x14ac:dyDescent="0.2">
      <c r="O47" s="6"/>
      <c r="P47" s="6"/>
      <c r="Q47" s="6"/>
      <c r="R47" s="6"/>
      <c r="S47" s="6"/>
      <c r="T47" s="6"/>
      <c r="U47" s="6"/>
      <c r="V47" s="6"/>
      <c r="W47" s="6"/>
    </row>
    <row r="48" spans="1:23" hidden="1" x14ac:dyDescent="0.2">
      <c r="O48" s="6"/>
      <c r="P48" s="6"/>
      <c r="Q48" s="6"/>
      <c r="R48" s="6"/>
      <c r="S48" s="6"/>
      <c r="T48" s="6"/>
      <c r="U48" s="6"/>
      <c r="V48" s="6"/>
      <c r="W48" s="6"/>
    </row>
    <row r="49" spans="1:23" hidden="1" x14ac:dyDescent="0.2">
      <c r="O49" s="6"/>
      <c r="P49" s="6"/>
      <c r="Q49" s="6"/>
      <c r="R49" s="6"/>
      <c r="S49" s="6"/>
      <c r="T49" s="6"/>
      <c r="U49" s="6"/>
      <c r="V49" s="6"/>
      <c r="W49" s="6"/>
    </row>
    <row r="50" spans="1:23" hidden="1" x14ac:dyDescent="0.2">
      <c r="O50" s="6"/>
      <c r="P50" s="6"/>
      <c r="Q50" s="6"/>
      <c r="R50" s="6"/>
      <c r="S50" s="6"/>
      <c r="T50" s="6"/>
      <c r="U50" s="6"/>
      <c r="V50" s="6"/>
      <c r="W50" s="6"/>
    </row>
    <row r="51" spans="1:23" hidden="1" x14ac:dyDescent="0.2">
      <c r="O51" s="6"/>
      <c r="P51" s="6"/>
      <c r="Q51" s="6"/>
      <c r="R51" s="6"/>
      <c r="S51" s="6"/>
      <c r="T51" s="6"/>
      <c r="U51" s="6"/>
      <c r="V51" s="6"/>
      <c r="W51" s="6"/>
    </row>
    <row r="52" spans="1:23" hidden="1" x14ac:dyDescent="0.2">
      <c r="O52" s="6"/>
      <c r="P52" s="6"/>
      <c r="Q52" s="6"/>
      <c r="R52" s="6"/>
      <c r="S52" s="6"/>
      <c r="T52" s="6"/>
      <c r="U52" s="6"/>
      <c r="V52" s="6"/>
      <c r="W52" s="6"/>
    </row>
    <row r="53" spans="1:23" hidden="1" x14ac:dyDescent="0.2">
      <c r="O53" s="6"/>
      <c r="P53" s="6"/>
      <c r="Q53" s="6"/>
      <c r="R53" s="6"/>
      <c r="S53" s="6"/>
      <c r="T53" s="6"/>
      <c r="U53" s="6"/>
      <c r="V53" s="6"/>
      <c r="W53" s="6"/>
    </row>
    <row r="54" spans="1:23" hidden="1" x14ac:dyDescent="0.2">
      <c r="O54" s="6"/>
      <c r="P54" s="6"/>
      <c r="Q54" s="6"/>
      <c r="R54" s="6"/>
      <c r="S54" s="6"/>
      <c r="T54" s="6"/>
      <c r="U54" s="6"/>
      <c r="V54" s="6"/>
      <c r="W54" s="6"/>
    </row>
    <row r="55" spans="1:23" hidden="1" x14ac:dyDescent="0.2">
      <c r="O55" s="6"/>
      <c r="P55" s="6"/>
      <c r="Q55" s="6"/>
      <c r="R55" s="6"/>
      <c r="S55" s="6"/>
      <c r="T55" s="6"/>
      <c r="U55" s="6"/>
      <c r="V55" s="6"/>
      <c r="W55" s="6"/>
    </row>
    <row r="56" spans="1:23" hidden="1" x14ac:dyDescent="0.2">
      <c r="O56" s="20"/>
      <c r="P56" s="20"/>
      <c r="Q56" s="20"/>
      <c r="R56" s="20"/>
      <c r="S56" s="20"/>
      <c r="T56" s="20"/>
      <c r="U56" s="20"/>
      <c r="V56" s="20"/>
      <c r="W56" s="20"/>
    </row>
    <row r="57" spans="1:23" hidden="1" x14ac:dyDescent="0.2">
      <c r="O57" s="6"/>
      <c r="P57" s="6"/>
      <c r="Q57" s="6"/>
      <c r="R57" s="6"/>
      <c r="S57" s="6"/>
      <c r="T57" s="6"/>
      <c r="U57" s="6"/>
      <c r="V57" s="6"/>
      <c r="W57" s="6"/>
    </row>
    <row r="58" spans="1:23" hidden="1" x14ac:dyDescent="0.2">
      <c r="O58" s="6"/>
      <c r="P58" s="6"/>
      <c r="Q58" s="6"/>
      <c r="R58" s="6"/>
      <c r="S58" s="6"/>
      <c r="T58" s="6"/>
      <c r="U58" s="6"/>
      <c r="V58" s="6"/>
      <c r="W58" s="6"/>
    </row>
    <row r="59" spans="1:23" hidden="1" x14ac:dyDescent="0.2">
      <c r="O59" s="6"/>
      <c r="P59" s="6"/>
      <c r="Q59" s="6"/>
      <c r="R59" s="6"/>
      <c r="S59" s="6"/>
      <c r="T59" s="6"/>
      <c r="U59" s="6"/>
      <c r="V59" s="6"/>
      <c r="W59" s="6"/>
    </row>
    <row r="60" spans="1:23" hidden="1" x14ac:dyDescent="0.2">
      <c r="O60" s="6"/>
      <c r="P60" s="6"/>
      <c r="Q60" s="6"/>
      <c r="R60" s="6"/>
      <c r="S60" s="6"/>
      <c r="T60" s="6"/>
      <c r="U60" s="6"/>
      <c r="V60" s="6"/>
      <c r="W60" s="6"/>
    </row>
    <row r="61" spans="1:23" hidden="1" x14ac:dyDescent="0.2">
      <c r="O61" s="6"/>
      <c r="P61" s="6"/>
      <c r="Q61" s="6"/>
      <c r="R61" s="6"/>
      <c r="S61" s="6"/>
      <c r="T61" s="6"/>
      <c r="U61" s="6"/>
      <c r="V61" s="6"/>
      <c r="W61" s="6"/>
    </row>
    <row r="62" spans="1:23" hidden="1" x14ac:dyDescent="0.2">
      <c r="O62" s="20"/>
      <c r="P62" s="20"/>
      <c r="Q62" s="20"/>
      <c r="R62" s="20"/>
      <c r="S62" s="20"/>
      <c r="T62" s="20"/>
      <c r="U62" s="20"/>
      <c r="V62" s="20"/>
      <c r="W62" s="20"/>
    </row>
    <row r="63" spans="1:23" hidden="1" x14ac:dyDescent="0.2">
      <c r="O63" s="20"/>
      <c r="P63" s="20"/>
      <c r="Q63" s="20"/>
      <c r="R63" s="20"/>
      <c r="S63" s="20"/>
      <c r="T63" s="20"/>
      <c r="U63" s="20"/>
      <c r="V63" s="20"/>
      <c r="W63" s="20"/>
    </row>
    <row r="64" spans="1:23" hidden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</sheetData>
  <mergeCells count="1">
    <mergeCell ref="A1:E1"/>
  </mergeCells>
  <phoneticPr fontId="0" type="noConversion"/>
  <hyperlinks>
    <hyperlink ref="I1" location="Contents!A1" display="Contents page" xr:uid="{00000000-0004-0000-1300-000000000000}"/>
  </hyperlinks>
  <pageMargins left="0.75" right="0.75" top="1" bottom="1" header="0.5" footer="0.5"/>
  <pageSetup paperSize="9" orientation="portrait" r:id="rId1"/>
  <headerFooter alignWithMargins="0">
    <oddFooter>&amp;C_x000D_&amp;1#&amp;"Arial Black"&amp;10&amp;K000000 OFFICIAL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6FF9D-337B-4E87-9BF9-B740BD399CE0}">
  <dimension ref="A1:N36"/>
  <sheetViews>
    <sheetView zoomScale="120" zoomScaleNormal="120" workbookViewId="0">
      <selection sqref="A1:G1"/>
    </sheetView>
  </sheetViews>
  <sheetFormatPr defaultColWidth="0" defaultRowHeight="12.75" zeroHeight="1" x14ac:dyDescent="0.2"/>
  <cols>
    <col min="1" max="1" width="24.5703125" style="77" customWidth="1"/>
    <col min="2" max="2" width="22" style="77" customWidth="1"/>
    <col min="3" max="3" width="16.42578125" style="77" customWidth="1"/>
    <col min="4" max="4" width="14.42578125" style="77" customWidth="1"/>
    <col min="5" max="7" width="9.140625" style="77" customWidth="1"/>
    <col min="8" max="8" width="15" style="77" customWidth="1"/>
    <col min="9" max="14" width="0" style="77" hidden="1" customWidth="1"/>
    <col min="15" max="16384" width="9.140625" style="77" hidden="1"/>
  </cols>
  <sheetData>
    <row r="1" spans="1:14" ht="30" customHeight="1" x14ac:dyDescent="0.2">
      <c r="A1" s="262" t="s">
        <v>194</v>
      </c>
      <c r="B1" s="262"/>
      <c r="C1" s="262"/>
      <c r="D1" s="262"/>
      <c r="E1" s="262"/>
      <c r="F1" s="262"/>
      <c r="G1" s="262"/>
      <c r="H1" s="221" t="s">
        <v>69</v>
      </c>
    </row>
    <row r="2" spans="1:14" s="79" customFormat="1" ht="51" customHeight="1" x14ac:dyDescent="0.2">
      <c r="A2" s="97" t="s">
        <v>180</v>
      </c>
      <c r="B2" s="146"/>
      <c r="C2" s="127" t="s">
        <v>195</v>
      </c>
      <c r="D2" s="127" t="s">
        <v>196</v>
      </c>
      <c r="H2"/>
      <c r="I2"/>
      <c r="J2"/>
      <c r="K2"/>
      <c r="L2"/>
      <c r="M2"/>
    </row>
    <row r="3" spans="1:14" s="80" customFormat="1" ht="15" customHeight="1" x14ac:dyDescent="0.2">
      <c r="A3" s="97" t="s">
        <v>186</v>
      </c>
      <c r="B3" s="97"/>
      <c r="C3" s="80" t="s">
        <v>197</v>
      </c>
      <c r="D3" s="80" t="s">
        <v>197</v>
      </c>
      <c r="H3"/>
      <c r="I3"/>
      <c r="J3"/>
      <c r="K3"/>
      <c r="L3"/>
      <c r="M3"/>
    </row>
    <row r="4" spans="1:14" s="80" customFormat="1" ht="15" customHeight="1" x14ac:dyDescent="0.2">
      <c r="A4" s="97" t="s">
        <v>190</v>
      </c>
      <c r="B4" s="97"/>
      <c r="C4" s="148">
        <v>523.54999999999995</v>
      </c>
      <c r="D4" s="148">
        <v>789.3</v>
      </c>
      <c r="H4"/>
      <c r="I4"/>
      <c r="J4"/>
      <c r="K4"/>
      <c r="L4"/>
      <c r="M4"/>
    </row>
    <row r="5" spans="1:14" s="80" customFormat="1" ht="15" customHeight="1" x14ac:dyDescent="0.2">
      <c r="A5" s="97" t="s">
        <v>191</v>
      </c>
      <c r="B5" s="97"/>
      <c r="C5" s="148">
        <v>265</v>
      </c>
      <c r="D5" s="148">
        <v>340</v>
      </c>
      <c r="H5"/>
      <c r="I5"/>
      <c r="J5"/>
      <c r="K5"/>
      <c r="L5"/>
      <c r="M5"/>
    </row>
    <row r="6" spans="1:14" s="80" customFormat="1" ht="20.100000000000001" customHeight="1" x14ac:dyDescent="0.2">
      <c r="A6" s="97" t="s">
        <v>192</v>
      </c>
      <c r="B6" s="97"/>
      <c r="H6"/>
      <c r="I6"/>
      <c r="J6"/>
      <c r="K6"/>
      <c r="L6"/>
      <c r="M6"/>
    </row>
    <row r="7" spans="1:14" s="80" customFormat="1" ht="15" customHeight="1" x14ac:dyDescent="0.2">
      <c r="A7" s="97"/>
      <c r="B7" s="97" t="s">
        <v>86</v>
      </c>
      <c r="C7" s="149">
        <v>326</v>
      </c>
      <c r="D7" s="149">
        <v>889</v>
      </c>
      <c r="H7"/>
      <c r="I7"/>
      <c r="J7"/>
      <c r="K7"/>
      <c r="L7"/>
      <c r="M7"/>
    </row>
    <row r="8" spans="1:14" s="80" customFormat="1" ht="15" customHeight="1" x14ac:dyDescent="0.2">
      <c r="A8" s="97"/>
      <c r="B8" s="97" t="s">
        <v>75</v>
      </c>
      <c r="C8" s="149">
        <v>251</v>
      </c>
      <c r="D8" s="149">
        <v>875</v>
      </c>
      <c r="H8"/>
      <c r="I8"/>
      <c r="J8"/>
      <c r="K8"/>
      <c r="L8"/>
      <c r="M8"/>
    </row>
    <row r="9" spans="1:14" s="80" customFormat="1" ht="15" customHeight="1" x14ac:dyDescent="0.2">
      <c r="A9" s="97"/>
      <c r="B9" s="97" t="s">
        <v>76</v>
      </c>
      <c r="C9" s="149">
        <v>577</v>
      </c>
      <c r="D9" s="149">
        <v>1764</v>
      </c>
      <c r="H9"/>
      <c r="I9"/>
      <c r="J9"/>
      <c r="K9"/>
      <c r="L9"/>
      <c r="M9"/>
    </row>
    <row r="10" spans="1:14" s="80" customFormat="1" ht="20.100000000000001" customHeight="1" x14ac:dyDescent="0.2">
      <c r="A10" s="97" t="s">
        <v>193</v>
      </c>
      <c r="B10" s="97"/>
      <c r="H10"/>
      <c r="I10"/>
      <c r="J10"/>
      <c r="K10"/>
      <c r="L10"/>
      <c r="M10"/>
    </row>
    <row r="11" spans="1:14" s="80" customFormat="1" ht="15" customHeight="1" x14ac:dyDescent="0.2">
      <c r="A11" s="97"/>
      <c r="B11" s="97" t="s">
        <v>86</v>
      </c>
      <c r="C11" s="150">
        <v>1.6E-2</v>
      </c>
      <c r="D11" s="150">
        <v>4.4999999999999998E-2</v>
      </c>
    </row>
    <row r="12" spans="1:14" s="80" customFormat="1" ht="15" customHeight="1" x14ac:dyDescent="0.2">
      <c r="A12" s="97"/>
      <c r="B12" s="97" t="s">
        <v>75</v>
      </c>
      <c r="C12" s="150">
        <v>0.104</v>
      </c>
      <c r="D12" s="150">
        <v>0.36299999999999999</v>
      </c>
    </row>
    <row r="13" spans="1:14" s="80" customFormat="1" ht="15" customHeight="1" x14ac:dyDescent="0.2">
      <c r="A13" s="97"/>
      <c r="B13" s="97" t="s">
        <v>76</v>
      </c>
      <c r="C13" s="150">
        <v>2.5999999999999999E-2</v>
      </c>
      <c r="D13" s="150">
        <v>7.9000000000000001E-2</v>
      </c>
    </row>
    <row r="14" spans="1:14" x14ac:dyDescent="0.2"/>
    <row r="16" spans="1:14" hidden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hidden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idden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hidden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hidden="1" x14ac:dyDescent="0.2">
      <c r="A20" s="6"/>
      <c r="B20" s="6"/>
      <c r="C20" s="6"/>
      <c r="D20" s="56"/>
      <c r="E20" s="6"/>
      <c r="F20" s="56"/>
      <c r="G20" s="6"/>
      <c r="H20" s="56"/>
      <c r="I20" s="6"/>
      <c r="J20" s="56"/>
      <c r="K20" s="6"/>
      <c r="L20" s="56"/>
      <c r="M20" s="6"/>
      <c r="N20" s="56"/>
    </row>
    <row r="21" spans="1:14" hidden="1" x14ac:dyDescent="0.2">
      <c r="A21" s="6"/>
      <c r="B21" s="6"/>
      <c r="C21" s="6"/>
      <c r="D21" s="56"/>
      <c r="E21" s="6"/>
      <c r="F21" s="56"/>
      <c r="G21" s="6"/>
      <c r="H21" s="56"/>
      <c r="I21" s="6"/>
      <c r="J21" s="56"/>
      <c r="K21" s="6"/>
      <c r="L21" s="56"/>
      <c r="M21" s="6"/>
      <c r="N21" s="56"/>
    </row>
    <row r="22" spans="1:14" hidden="1" x14ac:dyDescent="0.2">
      <c r="A22" s="6"/>
      <c r="B22" s="6"/>
      <c r="C22" s="6"/>
      <c r="D22" s="56"/>
      <c r="E22" s="6"/>
      <c r="F22" s="56"/>
      <c r="G22" s="6"/>
      <c r="H22" s="56"/>
      <c r="I22" s="6"/>
      <c r="J22" s="56"/>
      <c r="K22" s="6"/>
      <c r="L22" s="56"/>
      <c r="M22" s="6"/>
      <c r="N22" s="56"/>
    </row>
    <row r="23" spans="1:14" hidden="1" x14ac:dyDescent="0.2">
      <c r="A23" s="6"/>
      <c r="B23" s="6"/>
      <c r="C23" s="6"/>
      <c r="D23" s="56"/>
      <c r="E23" s="6"/>
      <c r="F23" s="56"/>
      <c r="G23" s="6"/>
      <c r="H23" s="56"/>
      <c r="I23" s="6"/>
      <c r="J23" s="56"/>
      <c r="K23" s="6"/>
      <c r="L23" s="56"/>
      <c r="M23" s="6"/>
      <c r="N23" s="56"/>
    </row>
    <row r="24" spans="1:14" hidden="1" x14ac:dyDescent="0.2">
      <c r="A24" s="6"/>
      <c r="B24" s="6"/>
      <c r="C24" s="6"/>
      <c r="D24" s="56"/>
      <c r="E24" s="6"/>
      <c r="F24" s="56"/>
      <c r="G24" s="6"/>
      <c r="H24" s="56"/>
      <c r="I24" s="6"/>
      <c r="J24" s="56"/>
      <c r="K24" s="6"/>
      <c r="L24" s="56"/>
      <c r="M24" s="6"/>
      <c r="N24" s="56"/>
    </row>
    <row r="25" spans="1:14" hidden="1" x14ac:dyDescent="0.2">
      <c r="A25" s="6"/>
      <c r="B25" s="6"/>
      <c r="C25" s="6"/>
      <c r="D25" s="56"/>
      <c r="E25" s="6"/>
      <c r="F25" s="56"/>
      <c r="G25" s="6"/>
      <c r="H25" s="56"/>
      <c r="I25" s="6"/>
      <c r="J25" s="56"/>
      <c r="K25" s="6"/>
      <c r="L25" s="56"/>
      <c r="M25" s="6"/>
      <c r="N25" s="56"/>
    </row>
    <row r="26" spans="1:14" hidden="1" x14ac:dyDescent="0.2">
      <c r="A26" s="6"/>
      <c r="B26" s="6"/>
      <c r="C26" s="6"/>
      <c r="D26" s="56"/>
      <c r="E26" s="6"/>
      <c r="F26" s="56"/>
      <c r="G26" s="6"/>
      <c r="H26" s="56"/>
      <c r="I26" s="6"/>
      <c r="J26" s="56"/>
      <c r="K26" s="6"/>
      <c r="L26" s="56"/>
      <c r="M26" s="6"/>
      <c r="N26" s="56"/>
    </row>
    <row r="27" spans="1:14" hidden="1" x14ac:dyDescent="0.2">
      <c r="A27" s="6"/>
      <c r="B27" s="6"/>
      <c r="C27" s="6"/>
      <c r="D27" s="56"/>
      <c r="E27" s="6"/>
      <c r="F27" s="56"/>
      <c r="G27" s="6"/>
      <c r="H27" s="56"/>
      <c r="I27" s="6"/>
      <c r="J27" s="56"/>
      <c r="K27" s="6"/>
      <c r="L27" s="56"/>
      <c r="M27" s="6"/>
      <c r="N27" s="56"/>
    </row>
    <row r="28" spans="1:14" hidden="1" x14ac:dyDescent="0.2">
      <c r="A28" s="6"/>
      <c r="B28" s="6"/>
      <c r="C28" s="6"/>
      <c r="D28" s="56"/>
      <c r="E28" s="6"/>
      <c r="F28" s="56"/>
      <c r="G28" s="6"/>
      <c r="H28" s="56"/>
      <c r="I28" s="6"/>
      <c r="J28" s="56"/>
      <c r="K28" s="6"/>
      <c r="L28" s="56"/>
      <c r="M28" s="6"/>
      <c r="N28" s="56"/>
    </row>
    <row r="29" spans="1:14" hidden="1" x14ac:dyDescent="0.2">
      <c r="A29" s="20"/>
      <c r="B29" s="20"/>
      <c r="C29" s="20"/>
      <c r="D29" s="197"/>
      <c r="E29" s="20"/>
      <c r="F29" s="197"/>
      <c r="G29" s="20"/>
      <c r="H29" s="197"/>
      <c r="I29" s="20"/>
      <c r="J29" s="197"/>
      <c r="K29" s="20"/>
      <c r="L29" s="197"/>
      <c r="M29" s="20"/>
      <c r="N29" s="197"/>
    </row>
    <row r="30" spans="1:14" hidden="1" x14ac:dyDescent="0.2">
      <c r="A30" s="6"/>
      <c r="B30" s="6"/>
      <c r="C30" s="6"/>
      <c r="D30" s="56"/>
      <c r="E30" s="6"/>
      <c r="F30" s="56"/>
      <c r="G30" s="6"/>
      <c r="H30" s="56"/>
      <c r="I30" s="6"/>
      <c r="J30" s="56"/>
      <c r="K30" s="6"/>
      <c r="L30" s="56"/>
      <c r="M30" s="6"/>
      <c r="N30" s="56"/>
    </row>
    <row r="31" spans="1:14" hidden="1" x14ac:dyDescent="0.2">
      <c r="A31" s="6"/>
      <c r="B31" s="6"/>
      <c r="C31" s="6"/>
      <c r="D31" s="56"/>
      <c r="E31" s="6"/>
      <c r="F31" s="56"/>
      <c r="G31" s="6"/>
      <c r="H31" s="56"/>
      <c r="I31" s="6"/>
      <c r="J31" s="56"/>
      <c r="K31" s="6"/>
      <c r="L31" s="56"/>
      <c r="M31" s="6"/>
      <c r="N31" s="56"/>
    </row>
    <row r="32" spans="1:14" hidden="1" x14ac:dyDescent="0.2">
      <c r="A32" s="6"/>
      <c r="B32" s="6"/>
      <c r="C32" s="6"/>
      <c r="D32" s="56"/>
      <c r="E32" s="6"/>
      <c r="F32" s="56"/>
      <c r="G32" s="6"/>
      <c r="H32" s="56"/>
      <c r="I32" s="6"/>
      <c r="J32" s="56"/>
      <c r="K32" s="6"/>
      <c r="L32" s="56"/>
      <c r="M32" s="6"/>
      <c r="N32" s="56"/>
    </row>
    <row r="33" spans="1:14" hidden="1" x14ac:dyDescent="0.2">
      <c r="A33" s="6"/>
      <c r="B33" s="6"/>
      <c r="C33" s="6"/>
      <c r="D33" s="56"/>
      <c r="E33" s="6"/>
      <c r="F33" s="56"/>
      <c r="G33" s="6"/>
      <c r="H33" s="56"/>
      <c r="I33" s="6"/>
      <c r="J33" s="56"/>
      <c r="K33" s="6"/>
      <c r="L33" s="56"/>
      <c r="M33" s="6"/>
      <c r="N33" s="56"/>
    </row>
    <row r="34" spans="1:14" hidden="1" x14ac:dyDescent="0.2">
      <c r="A34" s="6"/>
      <c r="B34" s="6"/>
      <c r="C34" s="6"/>
      <c r="D34" s="56"/>
      <c r="E34" s="6"/>
      <c r="F34" s="56"/>
      <c r="G34" s="6"/>
      <c r="H34" s="56"/>
      <c r="I34" s="6"/>
      <c r="J34" s="56"/>
      <c r="K34" s="6"/>
      <c r="L34" s="56"/>
      <c r="M34" s="6"/>
      <c r="N34" s="56"/>
    </row>
    <row r="35" spans="1:14" hidden="1" x14ac:dyDescent="0.2">
      <c r="A35" s="20"/>
      <c r="B35" s="20"/>
      <c r="C35" s="20"/>
      <c r="D35" s="197"/>
      <c r="E35" s="20"/>
      <c r="F35" s="197"/>
      <c r="G35" s="20"/>
      <c r="H35" s="197"/>
      <c r="I35" s="20"/>
      <c r="J35" s="197"/>
      <c r="K35" s="20"/>
      <c r="L35" s="197"/>
      <c r="M35" s="20"/>
      <c r="N35" s="197"/>
    </row>
    <row r="36" spans="1:14" hidden="1" x14ac:dyDescent="0.2">
      <c r="A36" s="20"/>
      <c r="B36" s="20"/>
      <c r="C36" s="20"/>
      <c r="D36" s="197"/>
      <c r="E36" s="20"/>
      <c r="F36" s="197"/>
      <c r="G36" s="20"/>
      <c r="H36" s="197"/>
      <c r="I36" s="20"/>
      <c r="J36" s="197"/>
      <c r="K36" s="20"/>
      <c r="L36" s="197"/>
      <c r="M36" s="20"/>
      <c r="N36" s="197"/>
    </row>
  </sheetData>
  <mergeCells count="1">
    <mergeCell ref="A1:G1"/>
  </mergeCells>
  <hyperlinks>
    <hyperlink ref="H1" location="Contents!A1" display="Contents page" xr:uid="{DA82E5AA-5F81-4638-AAEB-4A4C10F49779}"/>
  </hyperlinks>
  <pageMargins left="0.75" right="0.75" top="1" bottom="1" header="0.5" footer="0.5"/>
  <pageSetup paperSize="9" orientation="portrait" r:id="rId1"/>
  <headerFooter alignWithMargins="0">
    <oddFooter>&amp;C_x000D_&amp;1#&amp;"Arial Black"&amp;10&amp;K000000 OFFICIAL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1"/>
  <sheetViews>
    <sheetView zoomScale="110" zoomScaleNormal="110" workbookViewId="0">
      <selection sqref="A1:H1"/>
    </sheetView>
  </sheetViews>
  <sheetFormatPr defaultColWidth="0" defaultRowHeight="12.75" zeroHeight="1" x14ac:dyDescent="0.2"/>
  <cols>
    <col min="1" max="1" width="28.5703125" style="97" customWidth="1"/>
    <col min="2" max="11" width="10.85546875" style="97" customWidth="1"/>
    <col min="12" max="12" width="6.42578125" style="97" customWidth="1"/>
    <col min="13" max="13" width="15.85546875" style="97" customWidth="1"/>
    <col min="14" max="16384" width="24.85546875" style="97" hidden="1"/>
  </cols>
  <sheetData>
    <row r="1" spans="1:13" ht="30" customHeight="1" x14ac:dyDescent="0.2">
      <c r="A1" s="262" t="s">
        <v>198</v>
      </c>
      <c r="B1" s="262"/>
      <c r="C1" s="262"/>
      <c r="D1" s="262"/>
      <c r="E1" s="262"/>
      <c r="F1" s="262"/>
      <c r="G1" s="262"/>
      <c r="H1" s="262"/>
      <c r="I1" s="15"/>
      <c r="J1" s="15"/>
      <c r="K1" s="15"/>
      <c r="M1" s="221" t="s">
        <v>69</v>
      </c>
    </row>
    <row r="2" spans="1:13" ht="20.100000000000001" customHeight="1" x14ac:dyDescent="0.2">
      <c r="A2" s="17"/>
      <c r="B2" s="265" t="s">
        <v>199</v>
      </c>
      <c r="C2" s="265"/>
      <c r="D2" s="266" t="s">
        <v>200</v>
      </c>
      <c r="E2" s="266"/>
      <c r="F2" s="265" t="s">
        <v>201</v>
      </c>
      <c r="G2" s="265"/>
      <c r="H2" s="266" t="s">
        <v>202</v>
      </c>
      <c r="I2" s="266"/>
      <c r="J2" s="264" t="s">
        <v>185</v>
      </c>
      <c r="K2" s="264"/>
    </row>
    <row r="3" spans="1:13" ht="20.100000000000001" customHeight="1" x14ac:dyDescent="0.2">
      <c r="A3" s="18" t="s">
        <v>83</v>
      </c>
      <c r="B3" s="81" t="s">
        <v>203</v>
      </c>
      <c r="C3" s="81" t="s">
        <v>204</v>
      </c>
      <c r="D3" s="18" t="s">
        <v>203</v>
      </c>
      <c r="E3" s="18" t="s">
        <v>204</v>
      </c>
      <c r="F3" s="81" t="s">
        <v>203</v>
      </c>
      <c r="G3" s="81" t="s">
        <v>204</v>
      </c>
      <c r="H3" s="18" t="s">
        <v>203</v>
      </c>
      <c r="I3" s="18" t="s">
        <v>204</v>
      </c>
      <c r="J3" s="81" t="s">
        <v>203</v>
      </c>
      <c r="K3" s="81" t="s">
        <v>204</v>
      </c>
    </row>
    <row r="4" spans="1:13" ht="20.100000000000001" customHeight="1" x14ac:dyDescent="0.2">
      <c r="A4" s="16" t="s">
        <v>87</v>
      </c>
      <c r="B4" s="98">
        <v>45</v>
      </c>
      <c r="C4" s="99">
        <v>1.0999999999999999E-2</v>
      </c>
      <c r="D4" s="100">
        <v>81</v>
      </c>
      <c r="E4" s="101">
        <v>1.6E-2</v>
      </c>
      <c r="F4" s="98">
        <v>35</v>
      </c>
      <c r="G4" s="99">
        <v>3.2000000000000001E-2</v>
      </c>
      <c r="H4" s="100">
        <v>11</v>
      </c>
      <c r="I4" s="101">
        <v>5.2999999999999999E-2</v>
      </c>
      <c r="J4" s="98">
        <v>172</v>
      </c>
      <c r="K4" s="99">
        <v>1.7000000000000001E-2</v>
      </c>
    </row>
    <row r="5" spans="1:13" ht="20.100000000000001" customHeight="1" x14ac:dyDescent="0.2">
      <c r="A5" s="16" t="s">
        <v>88</v>
      </c>
      <c r="B5" s="98">
        <v>4</v>
      </c>
      <c r="C5" s="99">
        <v>7.0000000000000001E-3</v>
      </c>
      <c r="D5" s="100">
        <v>18</v>
      </c>
      <c r="E5" s="101">
        <v>0.01</v>
      </c>
      <c r="F5" s="98">
        <v>37</v>
      </c>
      <c r="G5" s="99">
        <v>2.5000000000000001E-2</v>
      </c>
      <c r="H5" s="100">
        <v>31</v>
      </c>
      <c r="I5" s="101">
        <v>2.9000000000000001E-2</v>
      </c>
      <c r="J5" s="98">
        <v>90</v>
      </c>
      <c r="K5" s="99">
        <v>1.7999999999999999E-2</v>
      </c>
    </row>
    <row r="6" spans="1:13" ht="20.100000000000001" customHeight="1" x14ac:dyDescent="0.2">
      <c r="A6" s="16" t="s">
        <v>89</v>
      </c>
      <c r="B6" s="98">
        <v>4</v>
      </c>
      <c r="C6" s="99">
        <v>8.0000000000000002E-3</v>
      </c>
      <c r="D6" s="100">
        <v>6</v>
      </c>
      <c r="E6" s="101">
        <v>5.0000000000000001E-3</v>
      </c>
      <c r="F6" s="98">
        <v>18</v>
      </c>
      <c r="G6" s="99">
        <v>2.1999999999999999E-2</v>
      </c>
      <c r="H6" s="100">
        <v>6</v>
      </c>
      <c r="I6" s="101">
        <v>1.0999999999999999E-2</v>
      </c>
      <c r="J6" s="98">
        <v>34</v>
      </c>
      <c r="K6" s="99">
        <v>1.0999999999999999E-2</v>
      </c>
    </row>
    <row r="7" spans="1:13" ht="20.100000000000001" customHeight="1" x14ac:dyDescent="0.2">
      <c r="A7" s="16" t="s">
        <v>90</v>
      </c>
      <c r="B7" s="98">
        <v>11</v>
      </c>
      <c r="C7" s="99">
        <v>2.9000000000000001E-2</v>
      </c>
      <c r="D7" s="100">
        <v>52</v>
      </c>
      <c r="E7" s="101">
        <v>4.2000000000000003E-2</v>
      </c>
      <c r="F7" s="98">
        <v>898</v>
      </c>
      <c r="G7" s="99">
        <v>0.32600000000000001</v>
      </c>
      <c r="H7" s="100">
        <v>1549</v>
      </c>
      <c r="I7" s="101">
        <v>0.52500000000000002</v>
      </c>
      <c r="J7" s="98">
        <v>2510</v>
      </c>
      <c r="K7" s="99">
        <v>0.34300000000000003</v>
      </c>
    </row>
    <row r="8" spans="1:13" ht="20.100000000000001" customHeight="1" x14ac:dyDescent="0.2">
      <c r="A8" s="16" t="s">
        <v>91</v>
      </c>
      <c r="B8" s="98">
        <v>43</v>
      </c>
      <c r="C8" s="99">
        <v>7.6999999999999999E-2</v>
      </c>
      <c r="D8" s="100">
        <v>27</v>
      </c>
      <c r="E8" s="101">
        <v>0.02</v>
      </c>
      <c r="F8" s="98">
        <v>116</v>
      </c>
      <c r="G8" s="99">
        <v>0.09</v>
      </c>
      <c r="H8" s="100">
        <v>174</v>
      </c>
      <c r="I8" s="101">
        <v>0.214</v>
      </c>
      <c r="J8" s="98">
        <v>360</v>
      </c>
      <c r="K8" s="99">
        <v>8.8999999999999996E-2</v>
      </c>
    </row>
    <row r="9" spans="1:13" ht="20.100000000000001" customHeight="1" x14ac:dyDescent="0.2">
      <c r="A9" s="16" t="s">
        <v>92</v>
      </c>
      <c r="B9" s="98">
        <v>11</v>
      </c>
      <c r="C9" s="99">
        <v>2.7E-2</v>
      </c>
      <c r="D9" s="100">
        <v>17</v>
      </c>
      <c r="E9" s="101">
        <v>1.4999999999999999E-2</v>
      </c>
      <c r="F9" s="98">
        <v>92</v>
      </c>
      <c r="G9" s="99">
        <v>6.6000000000000003E-2</v>
      </c>
      <c r="H9" s="100">
        <v>158</v>
      </c>
      <c r="I9" s="101">
        <v>0.19800000000000001</v>
      </c>
      <c r="J9" s="98">
        <v>278</v>
      </c>
      <c r="K9" s="99">
        <v>7.3999999999999996E-2</v>
      </c>
    </row>
    <row r="10" spans="1:13" ht="20.100000000000001" customHeight="1" x14ac:dyDescent="0.2">
      <c r="A10" s="16" t="s">
        <v>93</v>
      </c>
      <c r="B10" s="98">
        <v>3</v>
      </c>
      <c r="C10" s="99">
        <v>6.3E-2</v>
      </c>
      <c r="D10" s="100">
        <v>11</v>
      </c>
      <c r="E10" s="101">
        <v>2.5000000000000001E-2</v>
      </c>
      <c r="F10" s="98">
        <v>22</v>
      </c>
      <c r="G10" s="99">
        <v>0.03</v>
      </c>
      <c r="H10" s="100">
        <v>7</v>
      </c>
      <c r="I10" s="101">
        <v>0.02</v>
      </c>
      <c r="J10" s="98">
        <v>43</v>
      </c>
      <c r="K10" s="99">
        <v>2.7E-2</v>
      </c>
    </row>
    <row r="11" spans="1:13" ht="20.100000000000001" customHeight="1" x14ac:dyDescent="0.2">
      <c r="A11" s="16" t="s">
        <v>94</v>
      </c>
      <c r="B11" s="98">
        <v>1</v>
      </c>
      <c r="C11" s="99">
        <v>8.0000000000000002E-3</v>
      </c>
      <c r="D11" s="100">
        <v>36</v>
      </c>
      <c r="E11" s="101">
        <v>5.8999999999999997E-2</v>
      </c>
      <c r="F11" s="98">
        <v>100</v>
      </c>
      <c r="G11" s="99">
        <v>6.2E-2</v>
      </c>
      <c r="H11" s="100">
        <v>65</v>
      </c>
      <c r="I11" s="101">
        <v>4.7E-2</v>
      </c>
      <c r="J11" s="98">
        <v>202</v>
      </c>
      <c r="K11" s="99">
        <v>5.3999999999999999E-2</v>
      </c>
    </row>
    <row r="12" spans="1:13" ht="20.100000000000001" customHeight="1" x14ac:dyDescent="0.2">
      <c r="A12" s="16" t="s">
        <v>95</v>
      </c>
      <c r="B12" s="98">
        <v>2</v>
      </c>
      <c r="C12" s="99">
        <v>3.4000000000000002E-2</v>
      </c>
      <c r="D12" s="100">
        <v>7</v>
      </c>
      <c r="E12" s="101">
        <v>2.1000000000000001E-2</v>
      </c>
      <c r="F12" s="98">
        <v>31</v>
      </c>
      <c r="G12" s="99">
        <v>4.2000000000000003E-2</v>
      </c>
      <c r="H12" s="100">
        <v>12</v>
      </c>
      <c r="I12" s="101">
        <v>3.2000000000000001E-2</v>
      </c>
      <c r="J12" s="98">
        <v>52</v>
      </c>
      <c r="K12" s="99">
        <v>3.4000000000000002E-2</v>
      </c>
    </row>
    <row r="13" spans="1:13" s="102" customFormat="1" ht="30" customHeight="1" x14ac:dyDescent="0.15">
      <c r="A13" s="235" t="s">
        <v>86</v>
      </c>
      <c r="B13" s="236">
        <v>124</v>
      </c>
      <c r="C13" s="237">
        <v>1.7999999999999999E-2</v>
      </c>
      <c r="D13" s="238">
        <v>255</v>
      </c>
      <c r="E13" s="237">
        <v>1.9E-2</v>
      </c>
      <c r="F13" s="236">
        <v>1349</v>
      </c>
      <c r="G13" s="237">
        <v>0.113</v>
      </c>
      <c r="H13" s="238">
        <v>2013</v>
      </c>
      <c r="I13" s="237">
        <v>0.23699999999999999</v>
      </c>
      <c r="J13" s="236">
        <v>3741</v>
      </c>
      <c r="K13" s="237">
        <v>9.2999999999999999E-2</v>
      </c>
    </row>
    <row r="14" spans="1:13" ht="20.100000000000001" customHeight="1" x14ac:dyDescent="0.2">
      <c r="A14" s="16" t="s">
        <v>96</v>
      </c>
      <c r="B14" s="98">
        <v>14</v>
      </c>
      <c r="C14" s="99">
        <v>8.4000000000000005E-2</v>
      </c>
      <c r="D14" s="100">
        <v>98</v>
      </c>
      <c r="E14" s="101">
        <v>0.157</v>
      </c>
      <c r="F14" s="98">
        <v>423</v>
      </c>
      <c r="G14" s="99">
        <v>0.33900000000000002</v>
      </c>
      <c r="H14" s="100">
        <v>378</v>
      </c>
      <c r="I14" s="101">
        <v>0.41799999999999998</v>
      </c>
      <c r="J14" s="98">
        <v>913</v>
      </c>
      <c r="K14" s="99">
        <v>0.31</v>
      </c>
    </row>
    <row r="15" spans="1:13" ht="20.100000000000001" customHeight="1" x14ac:dyDescent="0.2">
      <c r="A15" s="16" t="s">
        <v>97</v>
      </c>
      <c r="B15" s="98">
        <v>10</v>
      </c>
      <c r="C15" s="99">
        <v>0.123</v>
      </c>
      <c r="D15" s="100">
        <v>106</v>
      </c>
      <c r="E15" s="101">
        <v>0.32800000000000001</v>
      </c>
      <c r="F15" s="98">
        <v>379</v>
      </c>
      <c r="G15" s="99">
        <v>0.58499999999999996</v>
      </c>
      <c r="H15" s="100">
        <v>144</v>
      </c>
      <c r="I15" s="101">
        <v>0.377</v>
      </c>
      <c r="J15" s="98">
        <v>639</v>
      </c>
      <c r="K15" s="99">
        <v>0.44600000000000001</v>
      </c>
    </row>
    <row r="16" spans="1:13" ht="20.100000000000001" customHeight="1" x14ac:dyDescent="0.2">
      <c r="A16" s="16" t="s">
        <v>157</v>
      </c>
      <c r="B16" s="98">
        <v>29</v>
      </c>
      <c r="C16" s="99">
        <v>0.25700000000000001</v>
      </c>
      <c r="D16" s="100">
        <v>113</v>
      </c>
      <c r="E16" s="101">
        <v>0.29299999999999998</v>
      </c>
      <c r="F16" s="98">
        <v>395</v>
      </c>
      <c r="G16" s="99">
        <v>0.495</v>
      </c>
      <c r="H16" s="100">
        <v>303</v>
      </c>
      <c r="I16" s="101">
        <v>0.56599999999999995</v>
      </c>
      <c r="J16" s="98">
        <v>840</v>
      </c>
      <c r="K16" s="99">
        <v>0.45900000000000002</v>
      </c>
    </row>
    <row r="17" spans="1:11" ht="20.100000000000001" customHeight="1" x14ac:dyDescent="0.2">
      <c r="A17" s="16" t="s">
        <v>99</v>
      </c>
      <c r="B17" s="98">
        <v>17</v>
      </c>
      <c r="C17" s="99">
        <v>0.32700000000000001</v>
      </c>
      <c r="D17" s="100">
        <v>83</v>
      </c>
      <c r="E17" s="101">
        <v>0.29599999999999999</v>
      </c>
      <c r="F17" s="98">
        <v>316</v>
      </c>
      <c r="G17" s="99">
        <v>0.46100000000000002</v>
      </c>
      <c r="H17" s="100">
        <v>137</v>
      </c>
      <c r="I17" s="101">
        <v>0.377</v>
      </c>
      <c r="J17" s="98">
        <v>553</v>
      </c>
      <c r="K17" s="99">
        <v>0.40100000000000002</v>
      </c>
    </row>
    <row r="18" spans="1:11" ht="20.100000000000001" customHeight="1" x14ac:dyDescent="0.2">
      <c r="A18" s="16" t="s">
        <v>100</v>
      </c>
      <c r="B18" s="98">
        <v>16</v>
      </c>
      <c r="C18" s="99">
        <v>0.22900000000000001</v>
      </c>
      <c r="D18" s="100">
        <v>131</v>
      </c>
      <c r="E18" s="101">
        <v>0.42</v>
      </c>
      <c r="F18" s="98">
        <v>520</v>
      </c>
      <c r="G18" s="99">
        <v>0.81</v>
      </c>
      <c r="H18" s="100">
        <v>421</v>
      </c>
      <c r="I18" s="101">
        <v>0.85699999999999998</v>
      </c>
      <c r="J18" s="98">
        <v>1088</v>
      </c>
      <c r="K18" s="99">
        <v>0.71799999999999997</v>
      </c>
    </row>
    <row r="19" spans="1:11" s="103" customFormat="1" ht="30" customHeight="1" x14ac:dyDescent="0.15">
      <c r="A19" s="244" t="s">
        <v>75</v>
      </c>
      <c r="B19" s="236">
        <v>86</v>
      </c>
      <c r="C19" s="237">
        <v>0.17799999999999999</v>
      </c>
      <c r="D19" s="238">
        <v>531</v>
      </c>
      <c r="E19" s="237">
        <v>0.27600000000000002</v>
      </c>
      <c r="F19" s="236">
        <v>2033</v>
      </c>
      <c r="G19" s="237">
        <v>0.505</v>
      </c>
      <c r="H19" s="238">
        <v>1383</v>
      </c>
      <c r="I19" s="237">
        <v>0.51700000000000002</v>
      </c>
      <c r="J19" s="236">
        <v>4033</v>
      </c>
      <c r="K19" s="237">
        <v>0.443</v>
      </c>
    </row>
    <row r="20" spans="1:11" s="103" customFormat="1" ht="30" customHeight="1" x14ac:dyDescent="0.15">
      <c r="A20" s="244" t="s">
        <v>76</v>
      </c>
      <c r="B20" s="236">
        <v>210</v>
      </c>
      <c r="C20" s="237">
        <v>2.9000000000000001E-2</v>
      </c>
      <c r="D20" s="238">
        <v>786</v>
      </c>
      <c r="E20" s="237">
        <v>5.1999999999999998E-2</v>
      </c>
      <c r="F20" s="236">
        <v>3382</v>
      </c>
      <c r="G20" s="237">
        <v>0.21199999999999999</v>
      </c>
      <c r="H20" s="238">
        <v>3396</v>
      </c>
      <c r="I20" s="237">
        <v>0.30399999999999999</v>
      </c>
      <c r="J20" s="236">
        <v>7774</v>
      </c>
      <c r="K20" s="237">
        <v>0.157</v>
      </c>
    </row>
    <row r="21" spans="1:11" x14ac:dyDescent="0.2"/>
  </sheetData>
  <mergeCells count="6">
    <mergeCell ref="A1:H1"/>
    <mergeCell ref="J2:K2"/>
    <mergeCell ref="B2:C2"/>
    <mergeCell ref="D2:E2"/>
    <mergeCell ref="F2:G2"/>
    <mergeCell ref="H2:I2"/>
  </mergeCells>
  <hyperlinks>
    <hyperlink ref="M1" location="Contents!A1" display="Contents page" xr:uid="{00000000-0004-0000-1600-000000000000}"/>
  </hyperlinks>
  <pageMargins left="0.7" right="0.7" top="0.75" bottom="0.75" header="0.3" footer="0.3"/>
  <headerFooter>
    <oddFooter>&amp;C_x000D_&amp;1#&amp;"Arial Black"&amp;10&amp;K000000 OFFICIAL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27"/>
  <sheetViews>
    <sheetView topLeftCell="A3" zoomScale="90" zoomScaleNormal="90" workbookViewId="0">
      <selection sqref="A1:H1"/>
    </sheetView>
  </sheetViews>
  <sheetFormatPr defaultColWidth="0" defaultRowHeight="10.5" zeroHeight="1" x14ac:dyDescent="0.15"/>
  <cols>
    <col min="1" max="13" width="9" customWidth="1"/>
    <col min="14" max="14" width="18.140625" customWidth="1"/>
    <col min="15" max="16384" width="9" hidden="1"/>
  </cols>
  <sheetData>
    <row r="1" spans="1:14" ht="30" customHeight="1" x14ac:dyDescent="0.15">
      <c r="A1" s="262" t="s">
        <v>205</v>
      </c>
      <c r="B1" s="262"/>
      <c r="C1" s="262"/>
      <c r="D1" s="262"/>
      <c r="E1" s="262"/>
      <c r="F1" s="262"/>
      <c r="G1" s="262"/>
      <c r="H1" s="262"/>
      <c r="N1" s="223" t="s">
        <v>69</v>
      </c>
    </row>
    <row r="2" spans="1:14" ht="20.100000000000001" customHeight="1" x14ac:dyDescent="0.2">
      <c r="B2" s="11"/>
    </row>
    <row r="3" spans="1:14" ht="20.100000000000001" customHeight="1" x14ac:dyDescent="0.15"/>
    <row r="4" spans="1:14" ht="20.100000000000001" customHeight="1" x14ac:dyDescent="0.15"/>
    <row r="5" spans="1:14" ht="20.100000000000001" customHeight="1" x14ac:dyDescent="0.15"/>
    <row r="6" spans="1:14" ht="20.100000000000001" customHeight="1" x14ac:dyDescent="0.15"/>
    <row r="7" spans="1:14" ht="20.100000000000001" customHeight="1" x14ac:dyDescent="0.15"/>
    <row r="8" spans="1:14" ht="20.100000000000001" customHeight="1" x14ac:dyDescent="0.15"/>
    <row r="9" spans="1:14" ht="20.100000000000001" customHeight="1" x14ac:dyDescent="0.15"/>
    <row r="10" spans="1:14" ht="20.100000000000001" customHeight="1" x14ac:dyDescent="0.15"/>
    <row r="11" spans="1:14" ht="20.100000000000001" customHeight="1" x14ac:dyDescent="0.15"/>
    <row r="12" spans="1:14" ht="20.100000000000001" customHeight="1" x14ac:dyDescent="0.15"/>
    <row r="13" spans="1:14" ht="20.100000000000001" customHeight="1" x14ac:dyDescent="0.15"/>
    <row r="14" spans="1:14" ht="20.100000000000001" customHeight="1" x14ac:dyDescent="0.15"/>
    <row r="15" spans="1:14" ht="20.100000000000001" customHeight="1" x14ac:dyDescent="0.15"/>
    <row r="16" spans="1:14" ht="20.100000000000001" customHeight="1" x14ac:dyDescent="0.15"/>
    <row r="17" spans="12:12" ht="20.100000000000001" customHeight="1" x14ac:dyDescent="0.15"/>
    <row r="18" spans="12:12" ht="20.100000000000001" customHeight="1" x14ac:dyDescent="0.25">
      <c r="L18" s="49"/>
    </row>
    <row r="19" spans="12:12" ht="20.100000000000001" customHeight="1" x14ac:dyDescent="0.15"/>
    <row r="20" spans="12:12" ht="20.100000000000001" customHeight="1" x14ac:dyDescent="0.15"/>
    <row r="21" spans="12:12" ht="20.100000000000001" customHeight="1" x14ac:dyDescent="0.15"/>
    <row r="22" spans="12:12" ht="20.100000000000001" customHeight="1" x14ac:dyDescent="0.15"/>
    <row r="23" spans="12:12" ht="20.100000000000001" customHeight="1" x14ac:dyDescent="0.15"/>
    <row r="24" spans="12:12" ht="20.100000000000001" customHeight="1" x14ac:dyDescent="0.15"/>
    <row r="25" spans="12:12" ht="20.100000000000001" customHeight="1" x14ac:dyDescent="0.15"/>
    <row r="26" spans="12:12" ht="20.100000000000001" hidden="1" customHeight="1" x14ac:dyDescent="0.15"/>
    <row r="27" spans="12:12" ht="20.100000000000001" hidden="1" customHeight="1" x14ac:dyDescent="0.15"/>
  </sheetData>
  <mergeCells count="1">
    <mergeCell ref="A1:H1"/>
  </mergeCells>
  <hyperlinks>
    <hyperlink ref="N1" location="Contents!A1" display="Contents page" xr:uid="{00000000-0004-0000-14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37"/>
  <sheetViews>
    <sheetView topLeftCell="A14" zoomScaleNormal="100" workbookViewId="0">
      <selection sqref="A1:G1"/>
    </sheetView>
  </sheetViews>
  <sheetFormatPr defaultColWidth="0" defaultRowHeight="10.5" zeroHeight="1" x14ac:dyDescent="0.15"/>
  <cols>
    <col min="1" max="13" width="9" customWidth="1"/>
    <col min="14" max="14" width="18.42578125" customWidth="1"/>
    <col min="15" max="16384" width="9" hidden="1"/>
  </cols>
  <sheetData>
    <row r="1" spans="1:14" ht="30" customHeight="1" x14ac:dyDescent="0.15">
      <c r="A1" s="262" t="s">
        <v>206</v>
      </c>
      <c r="B1" s="262"/>
      <c r="C1" s="262"/>
      <c r="D1" s="262"/>
      <c r="E1" s="262"/>
      <c r="F1" s="262"/>
      <c r="G1" s="262"/>
      <c r="N1" s="223" t="s">
        <v>69</v>
      </c>
    </row>
    <row r="2" spans="1:14" x14ac:dyDescent="0.15"/>
    <row r="3" spans="1:14" x14ac:dyDescent="0.15"/>
    <row r="4" spans="1:14" x14ac:dyDescent="0.15"/>
    <row r="5" spans="1:14" x14ac:dyDescent="0.15"/>
    <row r="6" spans="1:14" x14ac:dyDescent="0.15"/>
    <row r="7" spans="1:14" x14ac:dyDescent="0.15"/>
    <row r="8" spans="1:14" x14ac:dyDescent="0.15"/>
    <row r="9" spans="1:14" x14ac:dyDescent="0.15"/>
    <row r="10" spans="1:14" x14ac:dyDescent="0.15"/>
    <row r="11" spans="1:14" x14ac:dyDescent="0.15"/>
    <row r="12" spans="1:14" x14ac:dyDescent="0.15"/>
    <row r="13" spans="1:14" x14ac:dyDescent="0.15"/>
    <row r="14" spans="1:14" x14ac:dyDescent="0.15"/>
    <row r="15" spans="1:14" x14ac:dyDescent="0.15"/>
    <row r="16" spans="1:14" x14ac:dyDescent="0.15"/>
    <row r="17" x14ac:dyDescent="0.15"/>
    <row r="18" x14ac:dyDescent="0.15"/>
    <row r="19" x14ac:dyDescent="0.15"/>
    <row r="20" x14ac:dyDescent="0.15"/>
    <row r="21" x14ac:dyDescent="0.15"/>
    <row r="22" x14ac:dyDescent="0.15"/>
    <row r="23" x14ac:dyDescent="0.15"/>
    <row r="24" x14ac:dyDescent="0.15"/>
    <row r="25" x14ac:dyDescent="0.15"/>
    <row r="26" x14ac:dyDescent="0.15"/>
    <row r="27" x14ac:dyDescent="0.15"/>
    <row r="28" x14ac:dyDescent="0.15"/>
    <row r="29" x14ac:dyDescent="0.15"/>
    <row r="30" x14ac:dyDescent="0.15"/>
    <row r="31" x14ac:dyDescent="0.15"/>
    <row r="32" x14ac:dyDescent="0.15"/>
    <row r="33" x14ac:dyDescent="0.15"/>
    <row r="34" x14ac:dyDescent="0.15"/>
    <row r="35" x14ac:dyDescent="0.15"/>
    <row r="36" x14ac:dyDescent="0.15"/>
    <row r="37" x14ac:dyDescent="0.15"/>
  </sheetData>
  <mergeCells count="1">
    <mergeCell ref="A1:G1"/>
  </mergeCells>
  <hyperlinks>
    <hyperlink ref="N1" location="Contents!A1" display="Contents page" xr:uid="{00000000-0004-0000-15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WZ163"/>
  <sheetViews>
    <sheetView zoomScale="120" zoomScaleNormal="120" workbookViewId="0">
      <pane xSplit="2" ySplit="3" topLeftCell="C4" activePane="bottomRight" state="frozen"/>
      <selection pane="topRight"/>
      <selection pane="bottomLeft"/>
      <selection pane="bottomRight" activeCell="AS12" sqref="AS12"/>
    </sheetView>
  </sheetViews>
  <sheetFormatPr defaultColWidth="0" defaultRowHeight="12.75" zeroHeight="1" x14ac:dyDescent="0.2"/>
  <cols>
    <col min="1" max="1" width="19" style="6" bestFit="1" customWidth="1"/>
    <col min="2" max="2" width="28.140625" style="6" bestFit="1" customWidth="1"/>
    <col min="3" max="4" width="12" style="6" customWidth="1"/>
    <col min="5" max="9" width="12" style="95" customWidth="1"/>
    <col min="10" max="11" width="12" style="6" customWidth="1"/>
    <col min="12" max="16" width="12" style="95" customWidth="1"/>
    <col min="17" max="18" width="12" style="6" customWidth="1"/>
    <col min="19" max="23" width="12" style="95" customWidth="1"/>
    <col min="24" max="25" width="12" style="6" customWidth="1"/>
    <col min="26" max="30" width="12" style="95" customWidth="1"/>
    <col min="31" max="32" width="12" style="6" customWidth="1"/>
    <col min="33" max="36" width="12" style="95" customWidth="1"/>
    <col min="37" max="37" width="12" style="95" customWidth="1" collapsed="1"/>
    <col min="38" max="39" width="12" style="6" customWidth="1"/>
    <col min="40" max="43" width="12" style="95" customWidth="1"/>
    <col min="44" max="44" width="12" style="95" customWidth="1" collapsed="1"/>
    <col min="45" max="45" width="12" style="6" customWidth="1"/>
    <col min="46" max="256" width="8" style="6" hidden="1"/>
    <col min="257" max="257" width="19" style="6" hidden="1"/>
    <col min="258" max="258" width="28.140625" style="6" hidden="1"/>
    <col min="259" max="300" width="8.85546875" style="6" hidden="1"/>
    <col min="301" max="512" width="8" style="6" hidden="1"/>
    <col min="513" max="513" width="19" style="6" hidden="1"/>
    <col min="514" max="514" width="28.140625" style="6" hidden="1"/>
    <col min="515" max="556" width="8.85546875" style="6" hidden="1"/>
    <col min="557" max="768" width="8" style="6" hidden="1"/>
    <col min="769" max="769" width="19" style="6" hidden="1"/>
    <col min="770" max="770" width="28.140625" style="6" hidden="1"/>
    <col min="771" max="812" width="8.85546875" style="6" hidden="1"/>
    <col min="813" max="1024" width="8" style="6" hidden="1"/>
    <col min="1025" max="1025" width="19" style="6" hidden="1"/>
    <col min="1026" max="1026" width="28.140625" style="6" hidden="1"/>
    <col min="1027" max="1068" width="8.85546875" style="6" hidden="1"/>
    <col min="1069" max="1280" width="8" style="6" hidden="1"/>
    <col min="1281" max="1281" width="19" style="6" hidden="1"/>
    <col min="1282" max="1282" width="28.140625" style="6" hidden="1"/>
    <col min="1283" max="1324" width="8.85546875" style="6" hidden="1"/>
    <col min="1325" max="1536" width="8" style="6" hidden="1"/>
    <col min="1537" max="1537" width="19" style="6" hidden="1"/>
    <col min="1538" max="1538" width="28.140625" style="6" hidden="1"/>
    <col min="1539" max="1580" width="8.85546875" style="6" hidden="1"/>
    <col min="1581" max="1792" width="8" style="6" hidden="1"/>
    <col min="1793" max="1793" width="19" style="6" hidden="1"/>
    <col min="1794" max="1794" width="28.140625" style="6" hidden="1"/>
    <col min="1795" max="1836" width="8.85546875" style="6" hidden="1"/>
    <col min="1837" max="2048" width="8" style="6" hidden="1"/>
    <col min="2049" max="2049" width="19" style="6" hidden="1"/>
    <col min="2050" max="2050" width="28.140625" style="6" hidden="1"/>
    <col min="2051" max="2092" width="8.85546875" style="6" hidden="1"/>
    <col min="2093" max="2304" width="8" style="6" hidden="1"/>
    <col min="2305" max="2305" width="19" style="6" hidden="1"/>
    <col min="2306" max="2306" width="28.140625" style="6" hidden="1"/>
    <col min="2307" max="2348" width="8.85546875" style="6" hidden="1"/>
    <col min="2349" max="2560" width="8" style="6" hidden="1"/>
    <col min="2561" max="2561" width="19" style="6" hidden="1"/>
    <col min="2562" max="2562" width="28.140625" style="6" hidden="1"/>
    <col min="2563" max="2604" width="8.85546875" style="6" hidden="1"/>
    <col min="2605" max="2816" width="8" style="6" hidden="1"/>
    <col min="2817" max="2817" width="19" style="6" hidden="1"/>
    <col min="2818" max="2818" width="28.140625" style="6" hidden="1"/>
    <col min="2819" max="2860" width="8.85546875" style="6" hidden="1"/>
    <col min="2861" max="3072" width="8" style="6" hidden="1"/>
    <col min="3073" max="3073" width="19" style="6" hidden="1"/>
    <col min="3074" max="3074" width="28.140625" style="6" hidden="1"/>
    <col min="3075" max="3116" width="8.85546875" style="6" hidden="1"/>
    <col min="3117" max="3328" width="8" style="6" hidden="1"/>
    <col min="3329" max="3329" width="19" style="6" hidden="1"/>
    <col min="3330" max="3330" width="28.140625" style="6" hidden="1"/>
    <col min="3331" max="3372" width="8.85546875" style="6" hidden="1"/>
    <col min="3373" max="3584" width="8" style="6" hidden="1"/>
    <col min="3585" max="3585" width="19" style="6" hidden="1"/>
    <col min="3586" max="3586" width="28.140625" style="6" hidden="1"/>
    <col min="3587" max="3628" width="8.85546875" style="6" hidden="1"/>
    <col min="3629" max="3840" width="8" style="6" hidden="1"/>
    <col min="3841" max="3841" width="19" style="6" hidden="1"/>
    <col min="3842" max="3842" width="28.140625" style="6" hidden="1"/>
    <col min="3843" max="3884" width="8.85546875" style="6" hidden="1"/>
    <col min="3885" max="4096" width="8" style="6" hidden="1"/>
    <col min="4097" max="4097" width="19" style="6" hidden="1"/>
    <col min="4098" max="4098" width="28.140625" style="6" hidden="1"/>
    <col min="4099" max="4140" width="8.85546875" style="6" hidden="1"/>
    <col min="4141" max="4352" width="8" style="6" hidden="1"/>
    <col min="4353" max="4353" width="19" style="6" hidden="1"/>
    <col min="4354" max="4354" width="28.140625" style="6" hidden="1"/>
    <col min="4355" max="4396" width="8.85546875" style="6" hidden="1"/>
    <col min="4397" max="4608" width="8" style="6" hidden="1"/>
    <col min="4609" max="4609" width="19" style="6" hidden="1"/>
    <col min="4610" max="4610" width="28.140625" style="6" hidden="1"/>
    <col min="4611" max="4652" width="8.85546875" style="6" hidden="1"/>
    <col min="4653" max="4864" width="8" style="6" hidden="1"/>
    <col min="4865" max="4865" width="19" style="6" hidden="1"/>
    <col min="4866" max="4866" width="28.140625" style="6" hidden="1"/>
    <col min="4867" max="4908" width="8.85546875" style="6" hidden="1"/>
    <col min="4909" max="5120" width="8" style="6" hidden="1"/>
    <col min="5121" max="5121" width="19" style="6" hidden="1"/>
    <col min="5122" max="5122" width="28.140625" style="6" hidden="1"/>
    <col min="5123" max="5164" width="8.85546875" style="6" hidden="1"/>
    <col min="5165" max="5376" width="8" style="6" hidden="1"/>
    <col min="5377" max="5377" width="19" style="6" hidden="1"/>
    <col min="5378" max="5378" width="28.140625" style="6" hidden="1"/>
    <col min="5379" max="5420" width="8.85546875" style="6" hidden="1"/>
    <col min="5421" max="5632" width="8" style="6" hidden="1"/>
    <col min="5633" max="5633" width="19" style="6" hidden="1"/>
    <col min="5634" max="5634" width="28.140625" style="6" hidden="1"/>
    <col min="5635" max="5676" width="8.85546875" style="6" hidden="1"/>
    <col min="5677" max="5888" width="8" style="6" hidden="1"/>
    <col min="5889" max="5889" width="19" style="6" hidden="1"/>
    <col min="5890" max="5890" width="28.140625" style="6" hidden="1"/>
    <col min="5891" max="5932" width="8.85546875" style="6" hidden="1"/>
    <col min="5933" max="6144" width="8" style="6" hidden="1"/>
    <col min="6145" max="6145" width="19" style="6" hidden="1"/>
    <col min="6146" max="6146" width="28.140625" style="6" hidden="1"/>
    <col min="6147" max="6188" width="8.85546875" style="6" hidden="1"/>
    <col min="6189" max="6400" width="8" style="6" hidden="1"/>
    <col min="6401" max="6401" width="19" style="6" hidden="1"/>
    <col min="6402" max="6402" width="28.140625" style="6" hidden="1"/>
    <col min="6403" max="6444" width="8.85546875" style="6" hidden="1"/>
    <col min="6445" max="6656" width="8" style="6" hidden="1"/>
    <col min="6657" max="6657" width="19" style="6" hidden="1"/>
    <col min="6658" max="6658" width="28.140625" style="6" hidden="1"/>
    <col min="6659" max="6700" width="8.85546875" style="6" hidden="1"/>
    <col min="6701" max="6912" width="8" style="6" hidden="1"/>
    <col min="6913" max="6913" width="19" style="6" hidden="1"/>
    <col min="6914" max="6914" width="28.140625" style="6" hidden="1"/>
    <col min="6915" max="6956" width="8.85546875" style="6" hidden="1"/>
    <col min="6957" max="7168" width="8" style="6" hidden="1"/>
    <col min="7169" max="7169" width="19" style="6" hidden="1"/>
    <col min="7170" max="7170" width="28.140625" style="6" hidden="1"/>
    <col min="7171" max="7212" width="8.85546875" style="6" hidden="1"/>
    <col min="7213" max="7424" width="8" style="6" hidden="1"/>
    <col min="7425" max="7425" width="19" style="6" hidden="1"/>
    <col min="7426" max="7426" width="28.140625" style="6" hidden="1"/>
    <col min="7427" max="7468" width="8.85546875" style="6" hidden="1"/>
    <col min="7469" max="7680" width="8" style="6" hidden="1"/>
    <col min="7681" max="7681" width="19" style="6" hidden="1"/>
    <col min="7682" max="7682" width="28.140625" style="6" hidden="1"/>
    <col min="7683" max="7724" width="8.85546875" style="6" hidden="1"/>
    <col min="7725" max="7936" width="8" style="6" hidden="1"/>
    <col min="7937" max="7937" width="19" style="6" hidden="1"/>
    <col min="7938" max="7938" width="28.140625" style="6" hidden="1"/>
    <col min="7939" max="7980" width="8.85546875" style="6" hidden="1"/>
    <col min="7981" max="8192" width="8" style="6" hidden="1"/>
    <col min="8193" max="8193" width="19" style="6" hidden="1"/>
    <col min="8194" max="8194" width="28.140625" style="6" hidden="1"/>
    <col min="8195" max="8236" width="8.85546875" style="6" hidden="1"/>
    <col min="8237" max="8448" width="8" style="6" hidden="1"/>
    <col min="8449" max="8449" width="19" style="6" hidden="1"/>
    <col min="8450" max="8450" width="28.140625" style="6" hidden="1"/>
    <col min="8451" max="8492" width="8.85546875" style="6" hidden="1"/>
    <col min="8493" max="8704" width="8" style="6" hidden="1"/>
    <col min="8705" max="8705" width="19" style="6" hidden="1"/>
    <col min="8706" max="8706" width="28.140625" style="6" hidden="1"/>
    <col min="8707" max="8748" width="8.85546875" style="6" hidden="1"/>
    <col min="8749" max="8960" width="8" style="6" hidden="1"/>
    <col min="8961" max="8961" width="19" style="6" hidden="1"/>
    <col min="8962" max="8962" width="28.140625" style="6" hidden="1"/>
    <col min="8963" max="9004" width="8.85546875" style="6" hidden="1"/>
    <col min="9005" max="9216" width="8" style="6" hidden="1"/>
    <col min="9217" max="9217" width="19" style="6" hidden="1"/>
    <col min="9218" max="9218" width="28.140625" style="6" hidden="1"/>
    <col min="9219" max="9260" width="8.85546875" style="6" hidden="1"/>
    <col min="9261" max="9472" width="8" style="6" hidden="1"/>
    <col min="9473" max="9473" width="19" style="6" hidden="1"/>
    <col min="9474" max="9474" width="28.140625" style="6" hidden="1"/>
    <col min="9475" max="9516" width="8.85546875" style="6" hidden="1"/>
    <col min="9517" max="9728" width="8" style="6" hidden="1"/>
    <col min="9729" max="9729" width="19" style="6" hidden="1"/>
    <col min="9730" max="9730" width="28.140625" style="6" hidden="1"/>
    <col min="9731" max="9772" width="8.85546875" style="6" hidden="1"/>
    <col min="9773" max="9984" width="8" style="6" hidden="1"/>
    <col min="9985" max="9985" width="19" style="6" hidden="1"/>
    <col min="9986" max="9986" width="28.140625" style="6" hidden="1"/>
    <col min="9987" max="10028" width="8.85546875" style="6" hidden="1"/>
    <col min="10029" max="10240" width="8" style="6" hidden="1"/>
    <col min="10241" max="10241" width="19" style="6" hidden="1"/>
    <col min="10242" max="10242" width="28.140625" style="6" hidden="1"/>
    <col min="10243" max="10284" width="8.85546875" style="6" hidden="1"/>
    <col min="10285" max="10496" width="8" style="6" hidden="1"/>
    <col min="10497" max="10497" width="19" style="6" hidden="1"/>
    <col min="10498" max="10498" width="28.140625" style="6" hidden="1"/>
    <col min="10499" max="10540" width="8.85546875" style="6" hidden="1"/>
    <col min="10541" max="10752" width="8" style="6" hidden="1"/>
    <col min="10753" max="10753" width="19" style="6" hidden="1"/>
    <col min="10754" max="10754" width="28.140625" style="6" hidden="1"/>
    <col min="10755" max="10796" width="8.85546875" style="6" hidden="1"/>
    <col min="10797" max="11008" width="8" style="6" hidden="1"/>
    <col min="11009" max="11009" width="19" style="6" hidden="1"/>
    <col min="11010" max="11010" width="28.140625" style="6" hidden="1"/>
    <col min="11011" max="11052" width="8.85546875" style="6" hidden="1"/>
    <col min="11053" max="11264" width="8" style="6" hidden="1"/>
    <col min="11265" max="11265" width="19" style="6" hidden="1"/>
    <col min="11266" max="11266" width="28.140625" style="6" hidden="1"/>
    <col min="11267" max="11308" width="8.85546875" style="6" hidden="1"/>
    <col min="11309" max="11520" width="8" style="6" hidden="1"/>
    <col min="11521" max="11521" width="19" style="6" hidden="1"/>
    <col min="11522" max="11522" width="28.140625" style="6" hidden="1"/>
    <col min="11523" max="11564" width="8.85546875" style="6" hidden="1"/>
    <col min="11565" max="11776" width="8" style="6" hidden="1"/>
    <col min="11777" max="11777" width="19" style="6" hidden="1"/>
    <col min="11778" max="11778" width="28.140625" style="6" hidden="1"/>
    <col min="11779" max="11820" width="8.85546875" style="6" hidden="1"/>
    <col min="11821" max="12032" width="8" style="6" hidden="1"/>
    <col min="12033" max="12033" width="19" style="6" hidden="1"/>
    <col min="12034" max="12034" width="28.140625" style="6" hidden="1"/>
    <col min="12035" max="12076" width="8.85546875" style="6" hidden="1"/>
    <col min="12077" max="12288" width="8" style="6" hidden="1"/>
    <col min="12289" max="12289" width="19" style="6" hidden="1"/>
    <col min="12290" max="12290" width="28.140625" style="6" hidden="1"/>
    <col min="12291" max="12332" width="8.85546875" style="6" hidden="1"/>
    <col min="12333" max="12544" width="8" style="6" hidden="1"/>
    <col min="12545" max="12545" width="19" style="6" hidden="1"/>
    <col min="12546" max="12546" width="28.140625" style="6" hidden="1"/>
    <col min="12547" max="12588" width="8.85546875" style="6" hidden="1"/>
    <col min="12589" max="12800" width="8" style="6" hidden="1"/>
    <col min="12801" max="12801" width="19" style="6" hidden="1"/>
    <col min="12802" max="12802" width="28.140625" style="6" hidden="1"/>
    <col min="12803" max="12844" width="8.85546875" style="6" hidden="1"/>
    <col min="12845" max="13056" width="8" style="6" hidden="1"/>
    <col min="13057" max="13057" width="19" style="6" hidden="1"/>
    <col min="13058" max="13058" width="28.140625" style="6" hidden="1"/>
    <col min="13059" max="13100" width="8.85546875" style="6" hidden="1"/>
    <col min="13101" max="13312" width="8" style="6" hidden="1"/>
    <col min="13313" max="13313" width="19" style="6" hidden="1"/>
    <col min="13314" max="13314" width="28.140625" style="6" hidden="1"/>
    <col min="13315" max="13356" width="8.85546875" style="6" hidden="1"/>
    <col min="13357" max="13568" width="8" style="6" hidden="1"/>
    <col min="13569" max="13569" width="19" style="6" hidden="1"/>
    <col min="13570" max="13570" width="28.140625" style="6" hidden="1"/>
    <col min="13571" max="13612" width="8.85546875" style="6" hidden="1"/>
    <col min="13613" max="13824" width="8" style="6" hidden="1"/>
    <col min="13825" max="13825" width="19" style="6" hidden="1"/>
    <col min="13826" max="13826" width="28.140625" style="6" hidden="1"/>
    <col min="13827" max="13868" width="8.85546875" style="6" hidden="1"/>
    <col min="13869" max="14080" width="8" style="6" hidden="1"/>
    <col min="14081" max="14081" width="19" style="6" hidden="1"/>
    <col min="14082" max="14082" width="28.140625" style="6" hidden="1"/>
    <col min="14083" max="14124" width="8.85546875" style="6" hidden="1"/>
    <col min="14125" max="14336" width="8" style="6" hidden="1"/>
    <col min="14337" max="14337" width="19" style="6" hidden="1"/>
    <col min="14338" max="14338" width="28.140625" style="6" hidden="1"/>
    <col min="14339" max="14380" width="8.85546875" style="6" hidden="1"/>
    <col min="14381" max="14592" width="8" style="6" hidden="1"/>
    <col min="14593" max="14593" width="19" style="6" hidden="1"/>
    <col min="14594" max="14594" width="28.140625" style="6" hidden="1"/>
    <col min="14595" max="14636" width="8.85546875" style="6" hidden="1"/>
    <col min="14637" max="14848" width="8" style="6" hidden="1"/>
    <col min="14849" max="14849" width="19" style="6" hidden="1"/>
    <col min="14850" max="14850" width="28.140625" style="6" hidden="1"/>
    <col min="14851" max="14892" width="8.85546875" style="6" hidden="1"/>
    <col min="14893" max="15104" width="8" style="6" hidden="1"/>
    <col min="15105" max="15105" width="19" style="6" hidden="1"/>
    <col min="15106" max="15106" width="28.140625" style="6" hidden="1"/>
    <col min="15107" max="15148" width="8.85546875" style="6" hidden="1"/>
    <col min="15149" max="15360" width="8" style="6" hidden="1"/>
    <col min="15361" max="15361" width="19" style="6" hidden="1"/>
    <col min="15362" max="15362" width="28.140625" style="6" hidden="1"/>
    <col min="15363" max="15404" width="8.85546875" style="6" hidden="1"/>
    <col min="15405" max="15616" width="8" style="6" hidden="1"/>
    <col min="15617" max="15617" width="19" style="6" hidden="1"/>
    <col min="15618" max="15618" width="28.140625" style="6" hidden="1"/>
    <col min="15619" max="15660" width="8.85546875" style="6" hidden="1"/>
    <col min="15661" max="15872" width="8" style="6" hidden="1"/>
    <col min="15873" max="15873" width="19" style="6" hidden="1"/>
    <col min="15874" max="15874" width="28.140625" style="6" hidden="1"/>
    <col min="15875" max="15916" width="8.85546875" style="6" hidden="1"/>
    <col min="15917" max="16128" width="8" style="6" hidden="1"/>
    <col min="16129" max="16129" width="19" style="6" hidden="1"/>
    <col min="16130" max="16130" width="28.140625" style="6" hidden="1"/>
    <col min="16131" max="16172" width="8.85546875" style="6" hidden="1"/>
    <col min="16173" max="16384" width="8" style="6" hidden="1"/>
  </cols>
  <sheetData>
    <row r="1" spans="1:45" ht="30" customHeight="1" x14ac:dyDescent="0.2">
      <c r="A1" s="262" t="s">
        <v>207</v>
      </c>
      <c r="B1" s="262"/>
      <c r="C1" s="262"/>
      <c r="D1" s="262"/>
      <c r="E1" s="262"/>
      <c r="F1" s="262"/>
      <c r="K1" s="267" t="s">
        <v>69</v>
      </c>
      <c r="L1" s="267"/>
    </row>
    <row r="2" spans="1:45" s="20" customFormat="1" ht="11.25" x14ac:dyDescent="0.2">
      <c r="A2" s="96"/>
      <c r="B2" s="51"/>
      <c r="C2" s="52" t="s">
        <v>103</v>
      </c>
      <c r="D2" s="53"/>
      <c r="E2" s="54"/>
      <c r="F2" s="54"/>
      <c r="G2" s="54"/>
      <c r="H2" s="54"/>
      <c r="I2" s="54"/>
      <c r="J2" s="52" t="s">
        <v>104</v>
      </c>
      <c r="K2" s="53"/>
      <c r="L2" s="54"/>
      <c r="M2" s="54"/>
      <c r="N2" s="54"/>
      <c r="O2" s="54"/>
      <c r="P2" s="54"/>
      <c r="Q2" s="52" t="s">
        <v>105</v>
      </c>
      <c r="R2" s="53"/>
      <c r="S2" s="54"/>
      <c r="T2" s="54"/>
      <c r="U2" s="54"/>
      <c r="V2" s="54"/>
      <c r="W2" s="54"/>
      <c r="X2" s="52" t="s">
        <v>106</v>
      </c>
      <c r="Y2" s="53"/>
      <c r="Z2" s="54"/>
      <c r="AA2" s="54"/>
      <c r="AB2" s="54"/>
      <c r="AC2" s="54"/>
      <c r="AD2" s="54"/>
      <c r="AE2" s="52" t="s">
        <v>107</v>
      </c>
      <c r="AF2" s="53"/>
      <c r="AG2" s="54"/>
      <c r="AH2" s="54"/>
      <c r="AI2" s="54"/>
      <c r="AJ2" s="54"/>
      <c r="AK2" s="54"/>
      <c r="AL2" s="52" t="s">
        <v>108</v>
      </c>
      <c r="AM2" s="53"/>
      <c r="AN2" s="54"/>
      <c r="AO2" s="54"/>
      <c r="AP2" s="54"/>
      <c r="AQ2" s="54"/>
      <c r="AR2" s="54"/>
    </row>
    <row r="3" spans="1:45" s="20" customFormat="1" ht="11.25" x14ac:dyDescent="0.2">
      <c r="B3" s="24" t="s">
        <v>208</v>
      </c>
      <c r="C3" s="20" t="s">
        <v>209</v>
      </c>
      <c r="D3" s="20" t="s">
        <v>210</v>
      </c>
      <c r="E3" s="55" t="s">
        <v>211</v>
      </c>
      <c r="F3" s="55" t="s">
        <v>212</v>
      </c>
      <c r="G3" s="55" t="s">
        <v>213</v>
      </c>
      <c r="H3" s="55" t="s">
        <v>214</v>
      </c>
      <c r="I3" s="55" t="s">
        <v>215</v>
      </c>
      <c r="J3" s="20" t="s">
        <v>209</v>
      </c>
      <c r="K3" s="20" t="s">
        <v>210</v>
      </c>
      <c r="L3" s="55" t="s">
        <v>211</v>
      </c>
      <c r="M3" s="55" t="s">
        <v>212</v>
      </c>
      <c r="N3" s="55" t="s">
        <v>213</v>
      </c>
      <c r="O3" s="55" t="s">
        <v>214</v>
      </c>
      <c r="P3" s="55" t="s">
        <v>215</v>
      </c>
      <c r="Q3" s="20" t="s">
        <v>209</v>
      </c>
      <c r="R3" s="20" t="s">
        <v>210</v>
      </c>
      <c r="S3" s="55" t="s">
        <v>211</v>
      </c>
      <c r="T3" s="55" t="s">
        <v>212</v>
      </c>
      <c r="U3" s="55" t="s">
        <v>213</v>
      </c>
      <c r="V3" s="55" t="s">
        <v>214</v>
      </c>
      <c r="W3" s="55" t="s">
        <v>215</v>
      </c>
      <c r="X3" s="20" t="s">
        <v>209</v>
      </c>
      <c r="Y3" s="20" t="s">
        <v>210</v>
      </c>
      <c r="Z3" s="55" t="s">
        <v>211</v>
      </c>
      <c r="AA3" s="55" t="s">
        <v>212</v>
      </c>
      <c r="AB3" s="55" t="s">
        <v>213</v>
      </c>
      <c r="AC3" s="55" t="s">
        <v>214</v>
      </c>
      <c r="AD3" s="55" t="s">
        <v>215</v>
      </c>
      <c r="AE3" s="20" t="s">
        <v>209</v>
      </c>
      <c r="AF3" s="20" t="s">
        <v>210</v>
      </c>
      <c r="AG3" s="55" t="s">
        <v>211</v>
      </c>
      <c r="AH3" s="55" t="s">
        <v>212</v>
      </c>
      <c r="AI3" s="55" t="s">
        <v>213</v>
      </c>
      <c r="AJ3" s="55" t="s">
        <v>214</v>
      </c>
      <c r="AK3" s="55" t="s">
        <v>215</v>
      </c>
      <c r="AL3" s="20" t="s">
        <v>209</v>
      </c>
      <c r="AM3" s="20" t="s">
        <v>210</v>
      </c>
      <c r="AN3" s="55" t="s">
        <v>211</v>
      </c>
      <c r="AO3" s="55" t="s">
        <v>212</v>
      </c>
      <c r="AP3" s="55" t="s">
        <v>213</v>
      </c>
      <c r="AQ3" s="55" t="s">
        <v>214</v>
      </c>
      <c r="AR3" s="55" t="s">
        <v>215</v>
      </c>
      <c r="AS3" s="55" t="s">
        <v>216</v>
      </c>
    </row>
    <row r="4" spans="1:45" ht="11.25" x14ac:dyDescent="0.2">
      <c r="A4" s="6" t="s">
        <v>87</v>
      </c>
      <c r="B4" s="6" t="s">
        <v>148</v>
      </c>
      <c r="C4" s="23">
        <v>162</v>
      </c>
      <c r="D4" s="21">
        <v>450</v>
      </c>
      <c r="E4" s="22">
        <v>0.125</v>
      </c>
      <c r="F4" s="21">
        <v>400</v>
      </c>
      <c r="G4" s="21">
        <v>480</v>
      </c>
      <c r="H4" s="22">
        <v>0.21621621621621623</v>
      </c>
      <c r="I4" s="22">
        <v>4.3243243243243246E-2</v>
      </c>
      <c r="J4" s="23">
        <v>158</v>
      </c>
      <c r="K4" s="21">
        <v>650</v>
      </c>
      <c r="L4" s="22">
        <v>0.14035087719298245</v>
      </c>
      <c r="M4" s="21">
        <v>565</v>
      </c>
      <c r="N4" s="21">
        <v>750</v>
      </c>
      <c r="O4" s="22">
        <v>0.26213592233009708</v>
      </c>
      <c r="P4" s="22">
        <v>5.2427184466019419E-2</v>
      </c>
      <c r="Q4" s="23">
        <v>22</v>
      </c>
      <c r="R4" s="21">
        <v>1075</v>
      </c>
      <c r="S4" s="22">
        <v>0.3271604938271605</v>
      </c>
      <c r="T4" s="21">
        <v>825</v>
      </c>
      <c r="U4" s="21">
        <v>1400</v>
      </c>
      <c r="V4" s="22">
        <v>0.29051620648259302</v>
      </c>
      <c r="W4" s="22">
        <v>5.8103241296518601E-2</v>
      </c>
      <c r="X4" s="23">
        <v>71</v>
      </c>
      <c r="Y4" s="21">
        <v>775</v>
      </c>
      <c r="Z4" s="22">
        <v>7.6388888888888895E-2</v>
      </c>
      <c r="AA4" s="21">
        <v>700</v>
      </c>
      <c r="AB4" s="21">
        <v>850</v>
      </c>
      <c r="AC4" s="22">
        <v>0.14814814814814814</v>
      </c>
      <c r="AD4" s="22">
        <v>2.9629629629629627E-2</v>
      </c>
      <c r="AE4" s="23">
        <v>92</v>
      </c>
      <c r="AF4" s="21">
        <v>1095</v>
      </c>
      <c r="AG4" s="22">
        <v>-4.7826086956521741E-2</v>
      </c>
      <c r="AH4" s="21">
        <v>948</v>
      </c>
      <c r="AI4" s="21">
        <v>1300</v>
      </c>
      <c r="AJ4" s="22">
        <v>9.5000000000000001E-2</v>
      </c>
      <c r="AK4" s="22">
        <v>1.9E-2</v>
      </c>
      <c r="AL4" s="23">
        <v>29</v>
      </c>
      <c r="AM4" s="21">
        <v>1400</v>
      </c>
      <c r="AN4" s="22">
        <v>-4.3062200956937802E-2</v>
      </c>
      <c r="AO4" s="21">
        <v>1250</v>
      </c>
      <c r="AP4" s="21">
        <v>1650</v>
      </c>
      <c r="AQ4" s="22">
        <v>0.14285714285714285</v>
      </c>
      <c r="AR4" s="22">
        <v>2.8571428571428571E-2</v>
      </c>
      <c r="AS4" s="37" t="s">
        <v>217</v>
      </c>
    </row>
    <row r="5" spans="1:45" ht="11.25" x14ac:dyDescent="0.2">
      <c r="B5" s="6" t="s">
        <v>145</v>
      </c>
      <c r="C5" s="23">
        <v>167</v>
      </c>
      <c r="D5" s="21">
        <v>450</v>
      </c>
      <c r="E5" s="22">
        <v>0.10294117647058823</v>
      </c>
      <c r="F5" s="21">
        <v>400</v>
      </c>
      <c r="G5" s="21">
        <v>550</v>
      </c>
      <c r="H5" s="22">
        <v>0.25</v>
      </c>
      <c r="I5" s="22">
        <v>0.05</v>
      </c>
      <c r="J5" s="23">
        <v>269</v>
      </c>
      <c r="K5" s="21">
        <v>625</v>
      </c>
      <c r="L5" s="22">
        <v>0.11607142857142858</v>
      </c>
      <c r="M5" s="21">
        <v>540</v>
      </c>
      <c r="N5" s="21">
        <v>748</v>
      </c>
      <c r="O5" s="22">
        <v>0.27551020408163263</v>
      </c>
      <c r="P5" s="22">
        <v>5.5102040816326525E-2</v>
      </c>
      <c r="Q5" s="23">
        <v>32</v>
      </c>
      <c r="R5" s="21">
        <v>883</v>
      </c>
      <c r="S5" s="22">
        <v>7.9462102689486558E-2</v>
      </c>
      <c r="T5" s="21">
        <v>698</v>
      </c>
      <c r="U5" s="21">
        <v>1060</v>
      </c>
      <c r="V5" s="22">
        <v>0.10375</v>
      </c>
      <c r="W5" s="22">
        <v>2.0749999999999998E-2</v>
      </c>
      <c r="X5" s="23">
        <v>28</v>
      </c>
      <c r="Y5" s="21">
        <v>731</v>
      </c>
      <c r="Z5" s="22">
        <v>-4.8177083333333336E-2</v>
      </c>
      <c r="AA5" s="21">
        <v>635</v>
      </c>
      <c r="AB5" s="21">
        <v>875</v>
      </c>
      <c r="AC5" s="22">
        <v>0.12461538461538461</v>
      </c>
      <c r="AD5" s="22">
        <v>2.4923076923076923E-2</v>
      </c>
      <c r="AE5" s="23">
        <v>51</v>
      </c>
      <c r="AF5" s="21">
        <v>1100</v>
      </c>
      <c r="AG5" s="22">
        <v>0.1</v>
      </c>
      <c r="AH5" s="21">
        <v>875</v>
      </c>
      <c r="AI5" s="21">
        <v>1300</v>
      </c>
      <c r="AJ5" s="22">
        <v>0.20481927710843373</v>
      </c>
      <c r="AK5" s="22">
        <v>4.0963855421686748E-2</v>
      </c>
      <c r="AL5" s="23">
        <v>17</v>
      </c>
      <c r="AM5" s="21">
        <v>1350</v>
      </c>
      <c r="AN5" s="22">
        <v>0</v>
      </c>
      <c r="AO5" s="21">
        <v>1200</v>
      </c>
      <c r="AP5" s="21">
        <v>2000</v>
      </c>
      <c r="AQ5" s="22">
        <v>0.125</v>
      </c>
      <c r="AR5" s="22">
        <v>2.5000000000000001E-2</v>
      </c>
      <c r="AS5" s="37" t="s">
        <v>217</v>
      </c>
    </row>
    <row r="6" spans="1:45" ht="11.25" x14ac:dyDescent="0.2">
      <c r="B6" s="6" t="s">
        <v>218</v>
      </c>
      <c r="C6" s="23">
        <v>43</v>
      </c>
      <c r="D6" s="21">
        <v>420</v>
      </c>
      <c r="E6" s="22">
        <v>0.10526315789473684</v>
      </c>
      <c r="F6" s="21">
        <v>395</v>
      </c>
      <c r="G6" s="21">
        <v>465</v>
      </c>
      <c r="H6" s="22">
        <v>0.13513513513513514</v>
      </c>
      <c r="I6" s="22">
        <v>2.7027027027027029E-2</v>
      </c>
      <c r="J6" s="23">
        <v>80</v>
      </c>
      <c r="K6" s="21">
        <v>573</v>
      </c>
      <c r="L6" s="22">
        <v>7.1028037383177575E-2</v>
      </c>
      <c r="M6" s="21">
        <v>528</v>
      </c>
      <c r="N6" s="21">
        <v>650</v>
      </c>
      <c r="O6" s="22">
        <v>0.16938775510204082</v>
      </c>
      <c r="P6" s="22">
        <v>3.3877551020408167E-2</v>
      </c>
      <c r="Q6" s="23" t="s">
        <v>219</v>
      </c>
      <c r="R6" s="21" t="s">
        <v>219</v>
      </c>
      <c r="S6" s="22" t="s">
        <v>219</v>
      </c>
      <c r="T6" s="21" t="s">
        <v>219</v>
      </c>
      <c r="U6" s="21" t="s">
        <v>219</v>
      </c>
      <c r="V6" s="22" t="s">
        <v>219</v>
      </c>
      <c r="W6" s="22" t="s">
        <v>219</v>
      </c>
      <c r="X6" s="23">
        <v>99</v>
      </c>
      <c r="Y6" s="21">
        <v>710</v>
      </c>
      <c r="Z6" s="22">
        <v>5.185185185185185E-2</v>
      </c>
      <c r="AA6" s="21">
        <v>660</v>
      </c>
      <c r="AB6" s="21">
        <v>795</v>
      </c>
      <c r="AC6" s="22">
        <v>0.1973018549747049</v>
      </c>
      <c r="AD6" s="22">
        <v>3.9460370994940978E-2</v>
      </c>
      <c r="AE6" s="23">
        <v>67</v>
      </c>
      <c r="AF6" s="21">
        <v>900</v>
      </c>
      <c r="AG6" s="22">
        <v>5.8823529411764705E-2</v>
      </c>
      <c r="AH6" s="21">
        <v>800</v>
      </c>
      <c r="AI6" s="21">
        <v>1000</v>
      </c>
      <c r="AJ6" s="22">
        <v>0.17647058823529413</v>
      </c>
      <c r="AK6" s="22">
        <v>3.5294117647058823E-2</v>
      </c>
      <c r="AL6" s="23">
        <v>11</v>
      </c>
      <c r="AM6" s="21">
        <v>1350</v>
      </c>
      <c r="AN6" s="22">
        <v>0.14893617021276595</v>
      </c>
      <c r="AO6" s="21">
        <v>1100</v>
      </c>
      <c r="AP6" s="21">
        <v>1600</v>
      </c>
      <c r="AQ6" s="22">
        <v>0.40625</v>
      </c>
      <c r="AR6" s="22">
        <v>8.1250000000000003E-2</v>
      </c>
      <c r="AS6" s="37" t="s">
        <v>217</v>
      </c>
    </row>
    <row r="7" spans="1:45" ht="11.25" x14ac:dyDescent="0.2">
      <c r="B7" s="6" t="s">
        <v>220</v>
      </c>
      <c r="C7" s="23">
        <v>1063</v>
      </c>
      <c r="D7" s="21">
        <v>495</v>
      </c>
      <c r="E7" s="22">
        <v>0.11235955056179775</v>
      </c>
      <c r="F7" s="21">
        <v>420</v>
      </c>
      <c r="G7" s="21">
        <v>570</v>
      </c>
      <c r="H7" s="22">
        <v>0.23749999999999999</v>
      </c>
      <c r="I7" s="22">
        <v>4.7500000000000001E-2</v>
      </c>
      <c r="J7" s="23">
        <v>1164</v>
      </c>
      <c r="K7" s="21">
        <v>650</v>
      </c>
      <c r="L7" s="22">
        <v>4.8387096774193547E-2</v>
      </c>
      <c r="M7" s="21">
        <v>580</v>
      </c>
      <c r="N7" s="21">
        <v>750</v>
      </c>
      <c r="O7" s="22">
        <v>0.15044247787610621</v>
      </c>
      <c r="P7" s="22">
        <v>3.0088495575221242E-2</v>
      </c>
      <c r="Q7" s="23">
        <v>98</v>
      </c>
      <c r="R7" s="21">
        <v>855</v>
      </c>
      <c r="S7" s="22">
        <v>6.8750000000000006E-2</v>
      </c>
      <c r="T7" s="21">
        <v>750</v>
      </c>
      <c r="U7" s="21">
        <v>1050</v>
      </c>
      <c r="V7" s="22">
        <v>0.22142857142857142</v>
      </c>
      <c r="W7" s="22">
        <v>4.4285714285714282E-2</v>
      </c>
      <c r="X7" s="23">
        <v>56</v>
      </c>
      <c r="Y7" s="21">
        <v>659</v>
      </c>
      <c r="Z7" s="22">
        <v>4.6031746031746035E-2</v>
      </c>
      <c r="AA7" s="21">
        <v>580</v>
      </c>
      <c r="AB7" s="21">
        <v>720</v>
      </c>
      <c r="AC7" s="22">
        <v>9.8333333333333328E-2</v>
      </c>
      <c r="AD7" s="22">
        <v>1.9666666666666666E-2</v>
      </c>
      <c r="AE7" s="23">
        <v>34</v>
      </c>
      <c r="AF7" s="21">
        <v>900</v>
      </c>
      <c r="AG7" s="22">
        <v>8.4337349397590355E-2</v>
      </c>
      <c r="AH7" s="21">
        <v>835</v>
      </c>
      <c r="AI7" s="21">
        <v>990</v>
      </c>
      <c r="AJ7" s="22">
        <v>0.15384615384615385</v>
      </c>
      <c r="AK7" s="22">
        <v>3.0769230769230771E-2</v>
      </c>
      <c r="AL7" s="23">
        <v>40</v>
      </c>
      <c r="AM7" s="21">
        <v>1200</v>
      </c>
      <c r="AN7" s="22">
        <v>9.0909090909090912E-2</v>
      </c>
      <c r="AO7" s="21">
        <v>1000</v>
      </c>
      <c r="AP7" s="21">
        <v>1373</v>
      </c>
      <c r="AQ7" s="22">
        <v>0.27659574468085107</v>
      </c>
      <c r="AR7" s="22">
        <v>5.5319148936170216E-2</v>
      </c>
      <c r="AS7" s="37" t="s">
        <v>217</v>
      </c>
    </row>
    <row r="8" spans="1:45" ht="11.25" x14ac:dyDescent="0.2">
      <c r="B8" s="6" t="s">
        <v>120</v>
      </c>
      <c r="C8" s="23">
        <v>5847</v>
      </c>
      <c r="D8" s="21">
        <v>550</v>
      </c>
      <c r="E8" s="22">
        <v>5.7692307692307696E-2</v>
      </c>
      <c r="F8" s="21">
        <v>490</v>
      </c>
      <c r="G8" s="21">
        <v>630</v>
      </c>
      <c r="H8" s="22">
        <v>0.22222222222222221</v>
      </c>
      <c r="I8" s="22">
        <v>4.4444444444444439E-2</v>
      </c>
      <c r="J8" s="23">
        <v>6186</v>
      </c>
      <c r="K8" s="21">
        <v>720</v>
      </c>
      <c r="L8" s="22">
        <v>2.8571428571428571E-2</v>
      </c>
      <c r="M8" s="21">
        <v>650</v>
      </c>
      <c r="N8" s="21">
        <v>800</v>
      </c>
      <c r="O8" s="22">
        <v>0.18032786885245902</v>
      </c>
      <c r="P8" s="22">
        <v>3.6065573770491806E-2</v>
      </c>
      <c r="Q8" s="23">
        <v>662</v>
      </c>
      <c r="R8" s="21">
        <v>1100</v>
      </c>
      <c r="S8" s="22">
        <v>0.1</v>
      </c>
      <c r="T8" s="21">
        <v>900</v>
      </c>
      <c r="U8" s="21">
        <v>1250</v>
      </c>
      <c r="V8" s="22">
        <v>0.25</v>
      </c>
      <c r="W8" s="22">
        <v>0.05</v>
      </c>
      <c r="X8" s="23" t="s">
        <v>219</v>
      </c>
      <c r="Y8" s="21" t="s">
        <v>219</v>
      </c>
      <c r="Z8" s="22" t="s">
        <v>219</v>
      </c>
      <c r="AA8" s="21" t="s">
        <v>219</v>
      </c>
      <c r="AB8" s="21" t="s">
        <v>219</v>
      </c>
      <c r="AC8" s="22" t="s">
        <v>219</v>
      </c>
      <c r="AD8" s="22" t="s">
        <v>219</v>
      </c>
      <c r="AE8" s="23" t="s">
        <v>219</v>
      </c>
      <c r="AF8" s="21" t="s">
        <v>219</v>
      </c>
      <c r="AG8" s="22" t="s">
        <v>219</v>
      </c>
      <c r="AH8" s="21" t="s">
        <v>219</v>
      </c>
      <c r="AI8" s="21" t="s">
        <v>219</v>
      </c>
      <c r="AJ8" s="22" t="s">
        <v>219</v>
      </c>
      <c r="AK8" s="22" t="s">
        <v>219</v>
      </c>
      <c r="AL8" s="23" t="s">
        <v>219</v>
      </c>
      <c r="AM8" s="21" t="s">
        <v>219</v>
      </c>
      <c r="AN8" s="22" t="s">
        <v>219</v>
      </c>
      <c r="AO8" s="21" t="s">
        <v>219</v>
      </c>
      <c r="AP8" s="21" t="s">
        <v>219</v>
      </c>
      <c r="AQ8" s="22" t="s">
        <v>219</v>
      </c>
      <c r="AR8" s="22" t="s">
        <v>219</v>
      </c>
      <c r="AS8" s="37" t="s">
        <v>217</v>
      </c>
    </row>
    <row r="9" spans="1:45" ht="11.25" x14ac:dyDescent="0.2">
      <c r="B9" s="6" t="s">
        <v>221</v>
      </c>
      <c r="C9" s="23">
        <v>669</v>
      </c>
      <c r="D9" s="21">
        <v>510</v>
      </c>
      <c r="E9" s="22">
        <v>7.3684210526315783E-2</v>
      </c>
      <c r="F9" s="21">
        <v>475</v>
      </c>
      <c r="G9" s="21">
        <v>550</v>
      </c>
      <c r="H9" s="22">
        <v>0.21428571428571427</v>
      </c>
      <c r="I9" s="22">
        <v>4.2857142857142858E-2</v>
      </c>
      <c r="J9" s="23">
        <v>746</v>
      </c>
      <c r="K9" s="21">
        <v>675</v>
      </c>
      <c r="L9" s="22">
        <v>7.1428571428571425E-2</v>
      </c>
      <c r="M9" s="21">
        <v>620</v>
      </c>
      <c r="N9" s="21">
        <v>750</v>
      </c>
      <c r="O9" s="22">
        <v>0.22061482820976491</v>
      </c>
      <c r="P9" s="22">
        <v>4.4122965641952984E-2</v>
      </c>
      <c r="Q9" s="23">
        <v>77</v>
      </c>
      <c r="R9" s="21">
        <v>1000</v>
      </c>
      <c r="S9" s="22">
        <v>0.1111111111111111</v>
      </c>
      <c r="T9" s="21">
        <v>875</v>
      </c>
      <c r="U9" s="21">
        <v>1150</v>
      </c>
      <c r="V9" s="22">
        <v>0.25</v>
      </c>
      <c r="W9" s="22">
        <v>0.05</v>
      </c>
      <c r="X9" s="23">
        <v>87</v>
      </c>
      <c r="Y9" s="21">
        <v>700</v>
      </c>
      <c r="Z9" s="22">
        <v>4.4776119402985072E-2</v>
      </c>
      <c r="AA9" s="21">
        <v>650</v>
      </c>
      <c r="AB9" s="21">
        <v>790</v>
      </c>
      <c r="AC9" s="22">
        <v>0.14754098360655737</v>
      </c>
      <c r="AD9" s="22">
        <v>2.9508196721311476E-2</v>
      </c>
      <c r="AE9" s="23">
        <v>68</v>
      </c>
      <c r="AF9" s="21">
        <v>900</v>
      </c>
      <c r="AG9" s="22">
        <v>5.8823529411764705E-2</v>
      </c>
      <c r="AH9" s="21">
        <v>830</v>
      </c>
      <c r="AI9" s="21">
        <v>1100</v>
      </c>
      <c r="AJ9" s="22">
        <v>0.13636363636363635</v>
      </c>
      <c r="AK9" s="22">
        <v>2.7272727272727271E-2</v>
      </c>
      <c r="AL9" s="23">
        <v>11</v>
      </c>
      <c r="AM9" s="21">
        <v>1150</v>
      </c>
      <c r="AN9" s="22">
        <v>9.7328244274809156E-2</v>
      </c>
      <c r="AO9" s="21">
        <v>1040</v>
      </c>
      <c r="AP9" s="21">
        <v>1300</v>
      </c>
      <c r="AQ9" s="22">
        <v>0.30681818181818182</v>
      </c>
      <c r="AR9" s="22">
        <v>6.1363636363636363E-2</v>
      </c>
      <c r="AS9" s="37" t="s">
        <v>217</v>
      </c>
    </row>
    <row r="10" spans="1:45" ht="11.25" x14ac:dyDescent="0.2">
      <c r="B10" s="6" t="s">
        <v>116</v>
      </c>
      <c r="C10" s="23">
        <v>988</v>
      </c>
      <c r="D10" s="21">
        <v>565</v>
      </c>
      <c r="E10" s="22">
        <v>7.6190476190476197E-2</v>
      </c>
      <c r="F10" s="21">
        <v>530</v>
      </c>
      <c r="G10" s="21">
        <v>600</v>
      </c>
      <c r="H10" s="22">
        <v>0.18947368421052632</v>
      </c>
      <c r="I10" s="22">
        <v>3.7894736842105266E-2</v>
      </c>
      <c r="J10" s="23">
        <v>1252</v>
      </c>
      <c r="K10" s="21">
        <v>730</v>
      </c>
      <c r="L10" s="22">
        <v>4.2857142857142858E-2</v>
      </c>
      <c r="M10" s="21">
        <v>680</v>
      </c>
      <c r="N10" s="21">
        <v>800</v>
      </c>
      <c r="O10" s="22">
        <v>0.13178294573643412</v>
      </c>
      <c r="P10" s="22">
        <v>2.6356589147286825E-2</v>
      </c>
      <c r="Q10" s="23">
        <v>153</v>
      </c>
      <c r="R10" s="21">
        <v>1150</v>
      </c>
      <c r="S10" s="22">
        <v>9.5238095238095233E-2</v>
      </c>
      <c r="T10" s="21">
        <v>1000</v>
      </c>
      <c r="U10" s="21">
        <v>1290</v>
      </c>
      <c r="V10" s="22">
        <v>0.15577889447236182</v>
      </c>
      <c r="W10" s="22">
        <v>3.1155778894472363E-2</v>
      </c>
      <c r="X10" s="23" t="s">
        <v>219</v>
      </c>
      <c r="Y10" s="21" t="s">
        <v>219</v>
      </c>
      <c r="Z10" s="22" t="s">
        <v>219</v>
      </c>
      <c r="AA10" s="21" t="s">
        <v>219</v>
      </c>
      <c r="AB10" s="21" t="s">
        <v>219</v>
      </c>
      <c r="AC10" s="22" t="s">
        <v>219</v>
      </c>
      <c r="AD10" s="22" t="s">
        <v>219</v>
      </c>
      <c r="AE10" s="23" t="s">
        <v>219</v>
      </c>
      <c r="AF10" s="21" t="s">
        <v>219</v>
      </c>
      <c r="AG10" s="22" t="s">
        <v>219</v>
      </c>
      <c r="AH10" s="21" t="s">
        <v>219</v>
      </c>
      <c r="AI10" s="21" t="s">
        <v>219</v>
      </c>
      <c r="AJ10" s="22" t="s">
        <v>219</v>
      </c>
      <c r="AK10" s="22" t="s">
        <v>219</v>
      </c>
      <c r="AL10" s="23" t="s">
        <v>219</v>
      </c>
      <c r="AM10" s="21" t="s">
        <v>219</v>
      </c>
      <c r="AN10" s="22" t="s">
        <v>219</v>
      </c>
      <c r="AO10" s="21" t="s">
        <v>219</v>
      </c>
      <c r="AP10" s="21" t="s">
        <v>219</v>
      </c>
      <c r="AQ10" s="22" t="s">
        <v>219</v>
      </c>
      <c r="AR10" s="22" t="s">
        <v>219</v>
      </c>
      <c r="AS10" s="37" t="s">
        <v>217</v>
      </c>
    </row>
    <row r="11" spans="1:45" ht="11.25" x14ac:dyDescent="0.2">
      <c r="B11" s="6" t="s">
        <v>143</v>
      </c>
      <c r="C11" s="23">
        <v>178</v>
      </c>
      <c r="D11" s="21">
        <v>500</v>
      </c>
      <c r="E11" s="22">
        <v>5.0420168067226892E-2</v>
      </c>
      <c r="F11" s="21">
        <v>450</v>
      </c>
      <c r="G11" s="21">
        <v>575</v>
      </c>
      <c r="H11" s="22">
        <v>0.16279069767441862</v>
      </c>
      <c r="I11" s="22">
        <v>3.255813953488372E-2</v>
      </c>
      <c r="J11" s="23">
        <v>191</v>
      </c>
      <c r="K11" s="21">
        <v>650</v>
      </c>
      <c r="L11" s="22">
        <v>3.1746031746031744E-2</v>
      </c>
      <c r="M11" s="21">
        <v>600</v>
      </c>
      <c r="N11" s="21">
        <v>750</v>
      </c>
      <c r="O11" s="22">
        <v>4.8387096774193547E-2</v>
      </c>
      <c r="P11" s="22">
        <v>9.6774193548387101E-3</v>
      </c>
      <c r="Q11" s="23">
        <v>32</v>
      </c>
      <c r="R11" s="21">
        <v>1025</v>
      </c>
      <c r="S11" s="22">
        <v>-8.8888888888888892E-2</v>
      </c>
      <c r="T11" s="21">
        <v>865</v>
      </c>
      <c r="U11" s="21">
        <v>1650</v>
      </c>
      <c r="V11" s="22">
        <v>0.12637362637362637</v>
      </c>
      <c r="W11" s="22">
        <v>2.5274725274725275E-2</v>
      </c>
      <c r="X11" s="23" t="s">
        <v>219</v>
      </c>
      <c r="Y11" s="21" t="s">
        <v>219</v>
      </c>
      <c r="Z11" s="22" t="s">
        <v>219</v>
      </c>
      <c r="AA11" s="21" t="s">
        <v>219</v>
      </c>
      <c r="AB11" s="21" t="s">
        <v>219</v>
      </c>
      <c r="AC11" s="22" t="s">
        <v>219</v>
      </c>
      <c r="AD11" s="22" t="s">
        <v>219</v>
      </c>
      <c r="AE11" s="23">
        <v>26</v>
      </c>
      <c r="AF11" s="21">
        <v>1295</v>
      </c>
      <c r="AG11" s="22">
        <v>0.23333333333333334</v>
      </c>
      <c r="AH11" s="21">
        <v>1050</v>
      </c>
      <c r="AI11" s="21">
        <v>1600</v>
      </c>
      <c r="AJ11" s="22">
        <v>0.30150753768844218</v>
      </c>
      <c r="AK11" s="22">
        <v>6.030150753768844E-2</v>
      </c>
      <c r="AL11" s="23" t="s">
        <v>219</v>
      </c>
      <c r="AM11" s="21" t="s">
        <v>219</v>
      </c>
      <c r="AN11" s="22" t="s">
        <v>219</v>
      </c>
      <c r="AO11" s="21" t="s">
        <v>219</v>
      </c>
      <c r="AP11" s="21" t="s">
        <v>219</v>
      </c>
      <c r="AQ11" s="22" t="s">
        <v>219</v>
      </c>
      <c r="AR11" s="22" t="s">
        <v>219</v>
      </c>
      <c r="AS11" s="37" t="s">
        <v>217</v>
      </c>
    </row>
    <row r="12" spans="1:45" ht="11.25" x14ac:dyDescent="0.2">
      <c r="B12" s="6" t="s">
        <v>222</v>
      </c>
      <c r="C12" s="23">
        <v>437</v>
      </c>
      <c r="D12" s="21">
        <v>400</v>
      </c>
      <c r="E12" s="22">
        <v>6.6666666666666666E-2</v>
      </c>
      <c r="F12" s="21">
        <v>370</v>
      </c>
      <c r="G12" s="21">
        <v>450</v>
      </c>
      <c r="H12" s="22">
        <v>0.21212121212121213</v>
      </c>
      <c r="I12" s="22">
        <v>4.2424242424242427E-2</v>
      </c>
      <c r="J12" s="23">
        <v>682</v>
      </c>
      <c r="K12" s="21">
        <v>553</v>
      </c>
      <c r="L12" s="22">
        <v>5.3333333333333337E-2</v>
      </c>
      <c r="M12" s="21">
        <v>500</v>
      </c>
      <c r="N12" s="21">
        <v>625</v>
      </c>
      <c r="O12" s="22">
        <v>0.22888888888888889</v>
      </c>
      <c r="P12" s="22">
        <v>4.5777777777777778E-2</v>
      </c>
      <c r="Q12" s="23">
        <v>152</v>
      </c>
      <c r="R12" s="21">
        <v>825</v>
      </c>
      <c r="S12" s="22">
        <v>0.1</v>
      </c>
      <c r="T12" s="21">
        <v>700</v>
      </c>
      <c r="U12" s="21">
        <v>950</v>
      </c>
      <c r="V12" s="22">
        <v>0.375</v>
      </c>
      <c r="W12" s="22">
        <v>7.4999999999999997E-2</v>
      </c>
      <c r="X12" s="23">
        <v>39</v>
      </c>
      <c r="Y12" s="21">
        <v>745</v>
      </c>
      <c r="Z12" s="22">
        <v>6.4285714285714279E-2</v>
      </c>
      <c r="AA12" s="21">
        <v>675</v>
      </c>
      <c r="AB12" s="21">
        <v>795</v>
      </c>
      <c r="AC12" s="22">
        <v>0.21138211382113822</v>
      </c>
      <c r="AD12" s="22">
        <v>4.2276422764227647E-2</v>
      </c>
      <c r="AE12" s="23">
        <v>67</v>
      </c>
      <c r="AF12" s="21">
        <v>950</v>
      </c>
      <c r="AG12" s="22">
        <v>0.11764705882352941</v>
      </c>
      <c r="AH12" s="21">
        <v>830</v>
      </c>
      <c r="AI12" s="21">
        <v>1100</v>
      </c>
      <c r="AJ12" s="22">
        <v>0.26666666666666666</v>
      </c>
      <c r="AK12" s="22">
        <v>5.333333333333333E-2</v>
      </c>
      <c r="AL12" s="23">
        <v>27</v>
      </c>
      <c r="AM12" s="21">
        <v>1150</v>
      </c>
      <c r="AN12" s="22">
        <v>0</v>
      </c>
      <c r="AO12" s="21">
        <v>997</v>
      </c>
      <c r="AP12" s="21">
        <v>1350</v>
      </c>
      <c r="AQ12" s="22">
        <v>0.21052631578947367</v>
      </c>
      <c r="AR12" s="22">
        <v>4.2105263157894736E-2</v>
      </c>
      <c r="AS12" s="37" t="s">
        <v>217</v>
      </c>
    </row>
    <row r="13" spans="1:45" ht="11.25" x14ac:dyDescent="0.2">
      <c r="B13" s="6" t="s">
        <v>223</v>
      </c>
      <c r="C13" s="23">
        <v>362</v>
      </c>
      <c r="D13" s="21">
        <v>445</v>
      </c>
      <c r="E13" s="22">
        <v>0.1125</v>
      </c>
      <c r="F13" s="21">
        <v>385</v>
      </c>
      <c r="G13" s="21">
        <v>495</v>
      </c>
      <c r="H13" s="22">
        <v>0.30882352941176472</v>
      </c>
      <c r="I13" s="22">
        <v>6.1764705882352944E-2</v>
      </c>
      <c r="J13" s="23">
        <v>644</v>
      </c>
      <c r="K13" s="21">
        <v>595</v>
      </c>
      <c r="L13" s="22">
        <v>8.1818181818181818E-2</v>
      </c>
      <c r="M13" s="21">
        <v>523</v>
      </c>
      <c r="N13" s="21">
        <v>683</v>
      </c>
      <c r="O13" s="22">
        <v>0.26595744680851063</v>
      </c>
      <c r="P13" s="22">
        <v>5.3191489361702128E-2</v>
      </c>
      <c r="Q13" s="23">
        <v>100</v>
      </c>
      <c r="R13" s="21">
        <v>895</v>
      </c>
      <c r="S13" s="22">
        <v>6.5476190476190479E-2</v>
      </c>
      <c r="T13" s="21">
        <v>733</v>
      </c>
      <c r="U13" s="21">
        <v>1030</v>
      </c>
      <c r="V13" s="22">
        <v>0.38759689922480622</v>
      </c>
      <c r="W13" s="22">
        <v>7.7519379844961239E-2</v>
      </c>
      <c r="X13" s="23">
        <v>27</v>
      </c>
      <c r="Y13" s="21">
        <v>750</v>
      </c>
      <c r="Z13" s="22">
        <v>0</v>
      </c>
      <c r="AA13" s="21">
        <v>650</v>
      </c>
      <c r="AB13" s="21">
        <v>795</v>
      </c>
      <c r="AC13" s="22">
        <v>0.15384615384615385</v>
      </c>
      <c r="AD13" s="22">
        <v>3.0769230769230771E-2</v>
      </c>
      <c r="AE13" s="23">
        <v>44</v>
      </c>
      <c r="AF13" s="21">
        <v>1000</v>
      </c>
      <c r="AG13" s="22">
        <v>-6.9767441860465115E-2</v>
      </c>
      <c r="AH13" s="21">
        <v>900</v>
      </c>
      <c r="AI13" s="21">
        <v>1175</v>
      </c>
      <c r="AJ13" s="22">
        <v>0.25</v>
      </c>
      <c r="AK13" s="22">
        <v>0.05</v>
      </c>
      <c r="AL13" s="23">
        <v>26</v>
      </c>
      <c r="AM13" s="21">
        <v>1650</v>
      </c>
      <c r="AN13" s="22">
        <v>3.2540675844806008E-2</v>
      </c>
      <c r="AO13" s="21">
        <v>1300</v>
      </c>
      <c r="AP13" s="21">
        <v>1900</v>
      </c>
      <c r="AQ13" s="22">
        <v>0.65330661322645289</v>
      </c>
      <c r="AR13" s="22">
        <v>0.13066132264529057</v>
      </c>
      <c r="AS13" s="37" t="s">
        <v>217</v>
      </c>
    </row>
    <row r="14" spans="1:45" ht="11.25" x14ac:dyDescent="0.2">
      <c r="B14" s="6" t="s">
        <v>118</v>
      </c>
      <c r="C14" s="23">
        <v>216</v>
      </c>
      <c r="D14" s="21">
        <v>530</v>
      </c>
      <c r="E14" s="22">
        <v>0.17777777777777778</v>
      </c>
      <c r="F14" s="21">
        <v>450</v>
      </c>
      <c r="G14" s="21">
        <v>580</v>
      </c>
      <c r="H14" s="22">
        <v>0.27710843373493976</v>
      </c>
      <c r="I14" s="22">
        <v>5.5421686746987955E-2</v>
      </c>
      <c r="J14" s="23">
        <v>230</v>
      </c>
      <c r="K14" s="21">
        <v>730</v>
      </c>
      <c r="L14" s="22">
        <v>8.9552238805970144E-2</v>
      </c>
      <c r="M14" s="21">
        <v>650</v>
      </c>
      <c r="N14" s="21">
        <v>795</v>
      </c>
      <c r="O14" s="22">
        <v>0.21666666666666667</v>
      </c>
      <c r="P14" s="22">
        <v>4.3333333333333335E-2</v>
      </c>
      <c r="Q14" s="23">
        <v>31</v>
      </c>
      <c r="R14" s="21">
        <v>1100</v>
      </c>
      <c r="S14" s="22">
        <v>0.1</v>
      </c>
      <c r="T14" s="21">
        <v>995</v>
      </c>
      <c r="U14" s="21">
        <v>1200</v>
      </c>
      <c r="V14" s="22">
        <v>0.22222222222222221</v>
      </c>
      <c r="W14" s="22">
        <v>4.4444444444444439E-2</v>
      </c>
      <c r="X14" s="23">
        <v>53</v>
      </c>
      <c r="Y14" s="21">
        <v>750</v>
      </c>
      <c r="Z14" s="22">
        <v>5.6338028169014086E-2</v>
      </c>
      <c r="AA14" s="21">
        <v>680</v>
      </c>
      <c r="AB14" s="21">
        <v>850</v>
      </c>
      <c r="AC14" s="22">
        <v>0.22950819672131148</v>
      </c>
      <c r="AD14" s="22">
        <v>4.5901639344262293E-2</v>
      </c>
      <c r="AE14" s="23">
        <v>48</v>
      </c>
      <c r="AF14" s="21">
        <v>1000</v>
      </c>
      <c r="AG14" s="22">
        <v>3.6269430051813469E-2</v>
      </c>
      <c r="AH14" s="21">
        <v>923</v>
      </c>
      <c r="AI14" s="21">
        <v>1100</v>
      </c>
      <c r="AJ14" s="22">
        <v>0.1111111111111111</v>
      </c>
      <c r="AK14" s="22">
        <v>2.222222222222222E-2</v>
      </c>
      <c r="AL14" s="23">
        <v>11</v>
      </c>
      <c r="AM14" s="21">
        <v>1350</v>
      </c>
      <c r="AN14" s="22">
        <v>0.14893617021276595</v>
      </c>
      <c r="AO14" s="21">
        <v>1200</v>
      </c>
      <c r="AP14" s="21">
        <v>1600</v>
      </c>
      <c r="AQ14" s="22">
        <v>0.17391304347826086</v>
      </c>
      <c r="AR14" s="22">
        <v>3.4782608695652174E-2</v>
      </c>
      <c r="AS14" s="37" t="s">
        <v>217</v>
      </c>
    </row>
    <row r="15" spans="1:45" ht="11.25" x14ac:dyDescent="0.2">
      <c r="B15" s="6" t="s">
        <v>224</v>
      </c>
      <c r="C15" s="23">
        <v>201</v>
      </c>
      <c r="D15" s="21">
        <v>470</v>
      </c>
      <c r="E15" s="22">
        <v>0.13801452784503632</v>
      </c>
      <c r="F15" s="21">
        <v>410</v>
      </c>
      <c r="G15" s="21">
        <v>530</v>
      </c>
      <c r="H15" s="22">
        <v>0.27027027027027029</v>
      </c>
      <c r="I15" s="22">
        <v>5.4054054054054057E-2</v>
      </c>
      <c r="J15" s="23">
        <v>229</v>
      </c>
      <c r="K15" s="21">
        <v>650</v>
      </c>
      <c r="L15" s="22">
        <v>0.1111111111111111</v>
      </c>
      <c r="M15" s="21">
        <v>565</v>
      </c>
      <c r="N15" s="21">
        <v>700</v>
      </c>
      <c r="O15" s="22">
        <v>0.25</v>
      </c>
      <c r="P15" s="22">
        <v>0.05</v>
      </c>
      <c r="Q15" s="23">
        <v>42</v>
      </c>
      <c r="R15" s="21">
        <v>940</v>
      </c>
      <c r="S15" s="22">
        <v>0.11242603550295859</v>
      </c>
      <c r="T15" s="21">
        <v>850</v>
      </c>
      <c r="U15" s="21">
        <v>1050</v>
      </c>
      <c r="V15" s="22">
        <v>0.30555555555555558</v>
      </c>
      <c r="W15" s="22">
        <v>6.1111111111111116E-2</v>
      </c>
      <c r="X15" s="23">
        <v>142</v>
      </c>
      <c r="Y15" s="21">
        <v>728</v>
      </c>
      <c r="Z15" s="22">
        <v>0.04</v>
      </c>
      <c r="AA15" s="21">
        <v>670</v>
      </c>
      <c r="AB15" s="21">
        <v>798</v>
      </c>
      <c r="AC15" s="22">
        <v>0.17419354838709677</v>
      </c>
      <c r="AD15" s="22">
        <v>3.4838709677419352E-2</v>
      </c>
      <c r="AE15" s="23">
        <v>95</v>
      </c>
      <c r="AF15" s="21">
        <v>930</v>
      </c>
      <c r="AG15" s="22">
        <v>6.8965517241379309E-2</v>
      </c>
      <c r="AH15" s="21">
        <v>850</v>
      </c>
      <c r="AI15" s="21">
        <v>1100</v>
      </c>
      <c r="AJ15" s="22">
        <v>0.17721518987341772</v>
      </c>
      <c r="AK15" s="22">
        <v>3.5443037974683546E-2</v>
      </c>
      <c r="AL15" s="23">
        <v>23</v>
      </c>
      <c r="AM15" s="21">
        <v>1400</v>
      </c>
      <c r="AN15" s="22">
        <v>0.26126126126126126</v>
      </c>
      <c r="AO15" s="21">
        <v>1200</v>
      </c>
      <c r="AP15" s="21">
        <v>1500</v>
      </c>
      <c r="AQ15" s="22">
        <v>0.4</v>
      </c>
      <c r="AR15" s="22">
        <v>0.08</v>
      </c>
      <c r="AS15" s="37" t="s">
        <v>217</v>
      </c>
    </row>
    <row r="16" spans="1:45" ht="11.25" x14ac:dyDescent="0.2">
      <c r="B16" s="6" t="s">
        <v>225</v>
      </c>
      <c r="C16" s="23">
        <v>598</v>
      </c>
      <c r="D16" s="21">
        <v>400</v>
      </c>
      <c r="E16" s="22">
        <v>0</v>
      </c>
      <c r="F16" s="21">
        <v>323</v>
      </c>
      <c r="G16" s="21">
        <v>465</v>
      </c>
      <c r="H16" s="22">
        <v>8.1081081081081086E-2</v>
      </c>
      <c r="I16" s="22">
        <v>1.6216216216216217E-2</v>
      </c>
      <c r="J16" s="23">
        <v>583</v>
      </c>
      <c r="K16" s="21">
        <v>520</v>
      </c>
      <c r="L16" s="22">
        <v>0.04</v>
      </c>
      <c r="M16" s="21">
        <v>449</v>
      </c>
      <c r="N16" s="21">
        <v>585</v>
      </c>
      <c r="O16" s="22">
        <v>0.20930232558139536</v>
      </c>
      <c r="P16" s="22">
        <v>4.1860465116279069E-2</v>
      </c>
      <c r="Q16" s="23">
        <v>61</v>
      </c>
      <c r="R16" s="21">
        <v>760</v>
      </c>
      <c r="S16" s="22">
        <v>0.21990369181380418</v>
      </c>
      <c r="T16" s="21">
        <v>580</v>
      </c>
      <c r="U16" s="21">
        <v>870</v>
      </c>
      <c r="V16" s="22">
        <v>0.35714285714285715</v>
      </c>
      <c r="W16" s="22">
        <v>7.1428571428571425E-2</v>
      </c>
      <c r="X16" s="23">
        <v>144</v>
      </c>
      <c r="Y16" s="21">
        <v>620</v>
      </c>
      <c r="Z16" s="22">
        <v>4.2016806722689079E-2</v>
      </c>
      <c r="AA16" s="21">
        <v>585</v>
      </c>
      <c r="AB16" s="21">
        <v>680</v>
      </c>
      <c r="AC16" s="22">
        <v>0.19230769230769232</v>
      </c>
      <c r="AD16" s="22">
        <v>3.8461538461538464E-2</v>
      </c>
      <c r="AE16" s="23">
        <v>126</v>
      </c>
      <c r="AF16" s="21">
        <v>750</v>
      </c>
      <c r="AG16" s="22">
        <v>7.9136690647482008E-2</v>
      </c>
      <c r="AH16" s="21">
        <v>690</v>
      </c>
      <c r="AI16" s="21">
        <v>810</v>
      </c>
      <c r="AJ16" s="22">
        <v>0.15384615384615385</v>
      </c>
      <c r="AK16" s="22">
        <v>3.0769230769230771E-2</v>
      </c>
      <c r="AL16" s="23">
        <v>31</v>
      </c>
      <c r="AM16" s="21">
        <v>945</v>
      </c>
      <c r="AN16" s="22">
        <v>9.8837209302325577E-2</v>
      </c>
      <c r="AO16" s="21">
        <v>800</v>
      </c>
      <c r="AP16" s="21">
        <v>995</v>
      </c>
      <c r="AQ16" s="22">
        <v>0.18124999999999999</v>
      </c>
      <c r="AR16" s="22">
        <v>3.6249999999999998E-2</v>
      </c>
      <c r="AS16" s="37" t="s">
        <v>217</v>
      </c>
    </row>
    <row r="17" spans="1:45" ht="11.25" x14ac:dyDescent="0.2">
      <c r="B17" s="6" t="s">
        <v>226</v>
      </c>
      <c r="C17" s="23">
        <v>1189</v>
      </c>
      <c r="D17" s="21">
        <v>500</v>
      </c>
      <c r="E17" s="22">
        <v>6.3829787234042548E-2</v>
      </c>
      <c r="F17" s="21">
        <v>430</v>
      </c>
      <c r="G17" s="21">
        <v>555</v>
      </c>
      <c r="H17" s="22">
        <v>0.19047619047619047</v>
      </c>
      <c r="I17" s="22">
        <v>3.8095238095238092E-2</v>
      </c>
      <c r="J17" s="23">
        <v>1167</v>
      </c>
      <c r="K17" s="21">
        <v>650</v>
      </c>
      <c r="L17" s="22">
        <v>3.1746031746031744E-2</v>
      </c>
      <c r="M17" s="21">
        <v>590</v>
      </c>
      <c r="N17" s="21">
        <v>720</v>
      </c>
      <c r="O17" s="22">
        <v>0.20370370370370369</v>
      </c>
      <c r="P17" s="22">
        <v>4.0740740740740737E-2</v>
      </c>
      <c r="Q17" s="23">
        <v>137</v>
      </c>
      <c r="R17" s="21">
        <v>900</v>
      </c>
      <c r="S17" s="22">
        <v>0.10024449877750612</v>
      </c>
      <c r="T17" s="21">
        <v>765</v>
      </c>
      <c r="U17" s="21">
        <v>1081</v>
      </c>
      <c r="V17" s="22">
        <v>0.2857142857142857</v>
      </c>
      <c r="W17" s="22">
        <v>5.7142857142857141E-2</v>
      </c>
      <c r="X17" s="23">
        <v>67</v>
      </c>
      <c r="Y17" s="21">
        <v>650</v>
      </c>
      <c r="Z17" s="22">
        <v>8.3333333333333329E-2</v>
      </c>
      <c r="AA17" s="21">
        <v>590</v>
      </c>
      <c r="AB17" s="21">
        <v>720</v>
      </c>
      <c r="AC17" s="22">
        <v>0.13043478260869565</v>
      </c>
      <c r="AD17" s="22">
        <v>2.6086956521739129E-2</v>
      </c>
      <c r="AE17" s="23">
        <v>69</v>
      </c>
      <c r="AF17" s="21">
        <v>850</v>
      </c>
      <c r="AG17" s="22">
        <v>6.25E-2</v>
      </c>
      <c r="AH17" s="21">
        <v>750</v>
      </c>
      <c r="AI17" s="21">
        <v>940</v>
      </c>
      <c r="AJ17" s="22">
        <v>0.17241379310344829</v>
      </c>
      <c r="AK17" s="22">
        <v>3.4482758620689655E-2</v>
      </c>
      <c r="AL17" s="23">
        <v>18</v>
      </c>
      <c r="AM17" s="21">
        <v>1100</v>
      </c>
      <c r="AN17" s="22">
        <v>0.1</v>
      </c>
      <c r="AO17" s="21">
        <v>940</v>
      </c>
      <c r="AP17" s="21">
        <v>1165</v>
      </c>
      <c r="AQ17" s="22">
        <v>0.22222222222222221</v>
      </c>
      <c r="AR17" s="22">
        <v>4.4444444444444439E-2</v>
      </c>
      <c r="AS17" s="37" t="s">
        <v>217</v>
      </c>
    </row>
    <row r="18" spans="1:45" ht="11.25" x14ac:dyDescent="0.2">
      <c r="B18" s="6" t="s">
        <v>124</v>
      </c>
      <c r="C18" s="23">
        <v>243</v>
      </c>
      <c r="D18" s="21">
        <v>530</v>
      </c>
      <c r="E18" s="22">
        <v>7.0707070707070704E-2</v>
      </c>
      <c r="F18" s="21">
        <v>500</v>
      </c>
      <c r="G18" s="21">
        <v>585</v>
      </c>
      <c r="H18" s="22">
        <v>0.17777777777777778</v>
      </c>
      <c r="I18" s="22">
        <v>3.5555555555555556E-2</v>
      </c>
      <c r="J18" s="23">
        <v>380</v>
      </c>
      <c r="K18" s="21">
        <v>700</v>
      </c>
      <c r="L18" s="22">
        <v>6.0606060606060608E-2</v>
      </c>
      <c r="M18" s="21">
        <v>650</v>
      </c>
      <c r="N18" s="21">
        <v>825</v>
      </c>
      <c r="O18" s="22">
        <v>0.14192495921696574</v>
      </c>
      <c r="P18" s="22">
        <v>2.8384991843393149E-2</v>
      </c>
      <c r="Q18" s="23">
        <v>112</v>
      </c>
      <c r="R18" s="21">
        <v>1123</v>
      </c>
      <c r="S18" s="22">
        <v>0.12864321608040202</v>
      </c>
      <c r="T18" s="21">
        <v>950</v>
      </c>
      <c r="U18" s="21">
        <v>1375</v>
      </c>
      <c r="V18" s="22">
        <v>0.18210526315789474</v>
      </c>
      <c r="W18" s="22">
        <v>3.6421052631578951E-2</v>
      </c>
      <c r="X18" s="23">
        <v>70</v>
      </c>
      <c r="Y18" s="21">
        <v>700</v>
      </c>
      <c r="Z18" s="22">
        <v>7.6923076923076927E-2</v>
      </c>
      <c r="AA18" s="21">
        <v>650</v>
      </c>
      <c r="AB18" s="21">
        <v>750</v>
      </c>
      <c r="AC18" s="22">
        <v>0.12903225806451613</v>
      </c>
      <c r="AD18" s="22">
        <v>2.5806451612903226E-2</v>
      </c>
      <c r="AE18" s="23">
        <v>114</v>
      </c>
      <c r="AF18" s="21">
        <v>973</v>
      </c>
      <c r="AG18" s="22">
        <v>2.4210526315789474E-2</v>
      </c>
      <c r="AH18" s="21">
        <v>850</v>
      </c>
      <c r="AI18" s="21">
        <v>1150</v>
      </c>
      <c r="AJ18" s="22">
        <v>8.7150837988826821E-2</v>
      </c>
      <c r="AK18" s="22">
        <v>1.7430167597765365E-2</v>
      </c>
      <c r="AL18" s="23">
        <v>25</v>
      </c>
      <c r="AM18" s="21">
        <v>1150</v>
      </c>
      <c r="AN18" s="22">
        <v>-4.1666666666666664E-2</v>
      </c>
      <c r="AO18" s="21">
        <v>1000</v>
      </c>
      <c r="AP18" s="21">
        <v>1300</v>
      </c>
      <c r="AQ18" s="22">
        <v>0.10789980732177264</v>
      </c>
      <c r="AR18" s="22">
        <v>2.1579961464354529E-2</v>
      </c>
      <c r="AS18" s="37" t="s">
        <v>217</v>
      </c>
    </row>
    <row r="19" spans="1:45" ht="11.25" x14ac:dyDescent="0.2">
      <c r="B19" s="6" t="s">
        <v>227</v>
      </c>
      <c r="C19" s="23">
        <v>935</v>
      </c>
      <c r="D19" s="21">
        <v>445</v>
      </c>
      <c r="E19" s="22">
        <v>5.9523809523809521E-2</v>
      </c>
      <c r="F19" s="21">
        <v>375</v>
      </c>
      <c r="G19" s="21">
        <v>500</v>
      </c>
      <c r="H19" s="22">
        <v>0.15584415584415584</v>
      </c>
      <c r="I19" s="22">
        <v>3.1168831168831169E-2</v>
      </c>
      <c r="J19" s="23">
        <v>753</v>
      </c>
      <c r="K19" s="21">
        <v>620</v>
      </c>
      <c r="L19" s="22">
        <v>5.0847457627118647E-2</v>
      </c>
      <c r="M19" s="21">
        <v>550</v>
      </c>
      <c r="N19" s="21">
        <v>680</v>
      </c>
      <c r="O19" s="22">
        <v>0.21568627450980393</v>
      </c>
      <c r="P19" s="22">
        <v>4.3137254901960784E-2</v>
      </c>
      <c r="Q19" s="23">
        <v>109</v>
      </c>
      <c r="R19" s="21">
        <v>890</v>
      </c>
      <c r="S19" s="22">
        <v>-5.5865921787709499E-3</v>
      </c>
      <c r="T19" s="21">
        <v>700</v>
      </c>
      <c r="U19" s="21">
        <v>1090</v>
      </c>
      <c r="V19" s="22">
        <v>0.28985507246376813</v>
      </c>
      <c r="W19" s="22">
        <v>5.7971014492753624E-2</v>
      </c>
      <c r="X19" s="23">
        <v>166</v>
      </c>
      <c r="Y19" s="21">
        <v>750</v>
      </c>
      <c r="Z19" s="22">
        <v>7.1428571428571425E-2</v>
      </c>
      <c r="AA19" s="21">
        <v>660</v>
      </c>
      <c r="AB19" s="21">
        <v>850</v>
      </c>
      <c r="AC19" s="22">
        <v>0.19047619047619047</v>
      </c>
      <c r="AD19" s="22">
        <v>3.8095238095238092E-2</v>
      </c>
      <c r="AE19" s="23">
        <v>149</v>
      </c>
      <c r="AF19" s="21">
        <v>950</v>
      </c>
      <c r="AG19" s="22">
        <v>3.2608695652173912E-2</v>
      </c>
      <c r="AH19" s="21">
        <v>835</v>
      </c>
      <c r="AI19" s="21">
        <v>1105</v>
      </c>
      <c r="AJ19" s="22">
        <v>0.19496855345911951</v>
      </c>
      <c r="AK19" s="22">
        <v>3.8993710691823905E-2</v>
      </c>
      <c r="AL19" s="23">
        <v>27</v>
      </c>
      <c r="AM19" s="21">
        <v>1310</v>
      </c>
      <c r="AN19" s="22">
        <v>4.8000000000000001E-2</v>
      </c>
      <c r="AO19" s="21">
        <v>1100</v>
      </c>
      <c r="AP19" s="21">
        <v>1500</v>
      </c>
      <c r="AQ19" s="22">
        <v>0.3165829145728643</v>
      </c>
      <c r="AR19" s="22">
        <v>6.3316582914572858E-2</v>
      </c>
      <c r="AS19" s="37" t="s">
        <v>217</v>
      </c>
    </row>
    <row r="20" spans="1:45" ht="11.25" x14ac:dyDescent="0.2">
      <c r="B20" s="6" t="s">
        <v>126</v>
      </c>
      <c r="C20" s="23">
        <v>882</v>
      </c>
      <c r="D20" s="21">
        <v>500</v>
      </c>
      <c r="E20" s="22">
        <v>8.6956521739130432E-2</v>
      </c>
      <c r="F20" s="21">
        <v>430</v>
      </c>
      <c r="G20" s="21">
        <v>550</v>
      </c>
      <c r="H20" s="22">
        <v>0.21951219512195122</v>
      </c>
      <c r="I20" s="22">
        <v>4.3902439024390241E-2</v>
      </c>
      <c r="J20" s="23">
        <v>856</v>
      </c>
      <c r="K20" s="21">
        <v>690</v>
      </c>
      <c r="L20" s="22">
        <v>6.1538461538461542E-2</v>
      </c>
      <c r="M20" s="21">
        <v>600</v>
      </c>
      <c r="N20" s="21">
        <v>750</v>
      </c>
      <c r="O20" s="22">
        <v>0.25454545454545452</v>
      </c>
      <c r="P20" s="22">
        <v>5.0909090909090904E-2</v>
      </c>
      <c r="Q20" s="23">
        <v>132</v>
      </c>
      <c r="R20" s="21">
        <v>1000</v>
      </c>
      <c r="S20" s="22">
        <v>0.1111111111111111</v>
      </c>
      <c r="T20" s="21">
        <v>900</v>
      </c>
      <c r="U20" s="21">
        <v>1200</v>
      </c>
      <c r="V20" s="22">
        <v>0.25</v>
      </c>
      <c r="W20" s="22">
        <v>0.05</v>
      </c>
      <c r="X20" s="23">
        <v>252</v>
      </c>
      <c r="Y20" s="21">
        <v>740</v>
      </c>
      <c r="Z20" s="22">
        <v>8.8235294117647065E-2</v>
      </c>
      <c r="AA20" s="21">
        <v>690</v>
      </c>
      <c r="AB20" s="21">
        <v>800</v>
      </c>
      <c r="AC20" s="22">
        <v>0.184</v>
      </c>
      <c r="AD20" s="22">
        <v>3.6799999999999999E-2</v>
      </c>
      <c r="AE20" s="23">
        <v>232</v>
      </c>
      <c r="AF20" s="21">
        <v>950</v>
      </c>
      <c r="AG20" s="22">
        <v>5.5555555555555552E-2</v>
      </c>
      <c r="AH20" s="21">
        <v>828</v>
      </c>
      <c r="AI20" s="21">
        <v>1102</v>
      </c>
      <c r="AJ20" s="22">
        <v>0.21794871794871795</v>
      </c>
      <c r="AK20" s="22">
        <v>4.3589743589743588E-2</v>
      </c>
      <c r="AL20" s="23">
        <v>41</v>
      </c>
      <c r="AM20" s="21">
        <v>1250</v>
      </c>
      <c r="AN20" s="22">
        <v>5.9322033898305086E-2</v>
      </c>
      <c r="AO20" s="21">
        <v>1150</v>
      </c>
      <c r="AP20" s="21">
        <v>1600</v>
      </c>
      <c r="AQ20" s="22">
        <v>0.25</v>
      </c>
      <c r="AR20" s="22">
        <v>0.05</v>
      </c>
      <c r="AS20" s="37" t="s">
        <v>217</v>
      </c>
    </row>
    <row r="21" spans="1:45" ht="11.25" x14ac:dyDescent="0.2">
      <c r="B21" s="6" t="s">
        <v>228</v>
      </c>
      <c r="C21" s="23">
        <v>441</v>
      </c>
      <c r="D21" s="21">
        <v>530</v>
      </c>
      <c r="E21" s="22">
        <v>0.06</v>
      </c>
      <c r="F21" s="21">
        <v>485</v>
      </c>
      <c r="G21" s="21">
        <v>590</v>
      </c>
      <c r="H21" s="22">
        <v>0.26190476190476192</v>
      </c>
      <c r="I21" s="22">
        <v>5.2380952380952382E-2</v>
      </c>
      <c r="J21" s="23">
        <v>419</v>
      </c>
      <c r="K21" s="21">
        <v>680</v>
      </c>
      <c r="L21" s="22">
        <v>4.6153846153846156E-2</v>
      </c>
      <c r="M21" s="21">
        <v>625</v>
      </c>
      <c r="N21" s="21">
        <v>750</v>
      </c>
      <c r="O21" s="22">
        <v>0.19298245614035087</v>
      </c>
      <c r="P21" s="22">
        <v>3.8596491228070171E-2</v>
      </c>
      <c r="Q21" s="23">
        <v>57</v>
      </c>
      <c r="R21" s="21">
        <v>950</v>
      </c>
      <c r="S21" s="22">
        <v>5.5555555555555552E-2</v>
      </c>
      <c r="T21" s="21">
        <v>860</v>
      </c>
      <c r="U21" s="21">
        <v>1100</v>
      </c>
      <c r="V21" s="22">
        <v>0.25</v>
      </c>
      <c r="W21" s="22">
        <v>0.05</v>
      </c>
      <c r="X21" s="23">
        <v>55</v>
      </c>
      <c r="Y21" s="21">
        <v>740</v>
      </c>
      <c r="Z21" s="22">
        <v>6.0171919770773637E-2</v>
      </c>
      <c r="AA21" s="21">
        <v>660</v>
      </c>
      <c r="AB21" s="21">
        <v>840</v>
      </c>
      <c r="AC21" s="22">
        <v>0.19354838709677419</v>
      </c>
      <c r="AD21" s="22">
        <v>3.870967741935484E-2</v>
      </c>
      <c r="AE21" s="23">
        <v>57</v>
      </c>
      <c r="AF21" s="21">
        <v>995</v>
      </c>
      <c r="AG21" s="22">
        <v>4.736842105263158E-2</v>
      </c>
      <c r="AH21" s="21">
        <v>760</v>
      </c>
      <c r="AI21" s="21">
        <v>1100</v>
      </c>
      <c r="AJ21" s="22">
        <v>0.10555555555555556</v>
      </c>
      <c r="AK21" s="22">
        <v>2.1111111111111112E-2</v>
      </c>
      <c r="AL21" s="23" t="s">
        <v>219</v>
      </c>
      <c r="AM21" s="21" t="s">
        <v>219</v>
      </c>
      <c r="AN21" s="22" t="s">
        <v>219</v>
      </c>
      <c r="AO21" s="21" t="s">
        <v>219</v>
      </c>
      <c r="AP21" s="21" t="s">
        <v>219</v>
      </c>
      <c r="AQ21" s="22" t="s">
        <v>219</v>
      </c>
      <c r="AR21" s="22" t="s">
        <v>219</v>
      </c>
      <c r="AS21" s="37" t="s">
        <v>217</v>
      </c>
    </row>
    <row r="22" spans="1:45" ht="11.25" x14ac:dyDescent="0.2">
      <c r="B22" s="6" t="s">
        <v>128</v>
      </c>
      <c r="C22" s="23">
        <v>1324</v>
      </c>
      <c r="D22" s="21">
        <v>490</v>
      </c>
      <c r="E22" s="22">
        <v>8.8888888888888892E-2</v>
      </c>
      <c r="F22" s="21">
        <v>443</v>
      </c>
      <c r="G22" s="21">
        <v>550</v>
      </c>
      <c r="H22" s="22">
        <v>0.1951219512195122</v>
      </c>
      <c r="I22" s="22">
        <v>3.9024390243902439E-2</v>
      </c>
      <c r="J22" s="23">
        <v>1296</v>
      </c>
      <c r="K22" s="21">
        <v>690</v>
      </c>
      <c r="L22" s="22">
        <v>6.1538461538461542E-2</v>
      </c>
      <c r="M22" s="21">
        <v>600</v>
      </c>
      <c r="N22" s="21">
        <v>756</v>
      </c>
      <c r="O22" s="22">
        <v>0.23214285714285715</v>
      </c>
      <c r="P22" s="22">
        <v>4.642857142857143E-2</v>
      </c>
      <c r="Q22" s="23">
        <v>131</v>
      </c>
      <c r="R22" s="21">
        <v>1000</v>
      </c>
      <c r="S22" s="22">
        <v>5.0251256281407036E-3</v>
      </c>
      <c r="T22" s="21">
        <v>825</v>
      </c>
      <c r="U22" s="21">
        <v>1400</v>
      </c>
      <c r="V22" s="22">
        <v>0.23456790123456789</v>
      </c>
      <c r="W22" s="22">
        <v>4.6913580246913576E-2</v>
      </c>
      <c r="X22" s="23">
        <v>99</v>
      </c>
      <c r="Y22" s="21">
        <v>775</v>
      </c>
      <c r="Z22" s="22">
        <v>7.1922544951590589E-2</v>
      </c>
      <c r="AA22" s="21">
        <v>700</v>
      </c>
      <c r="AB22" s="21">
        <v>880</v>
      </c>
      <c r="AC22" s="22">
        <v>0.15671641791044777</v>
      </c>
      <c r="AD22" s="22">
        <v>3.1343283582089557E-2</v>
      </c>
      <c r="AE22" s="23">
        <v>93</v>
      </c>
      <c r="AF22" s="21">
        <v>1100</v>
      </c>
      <c r="AG22" s="22">
        <v>0.1</v>
      </c>
      <c r="AH22" s="21">
        <v>930</v>
      </c>
      <c r="AI22" s="21">
        <v>1300</v>
      </c>
      <c r="AJ22" s="22">
        <v>0.2528473804100228</v>
      </c>
      <c r="AK22" s="22">
        <v>5.0569476082004558E-2</v>
      </c>
      <c r="AL22" s="23">
        <v>31</v>
      </c>
      <c r="AM22" s="21">
        <v>1695</v>
      </c>
      <c r="AN22" s="22">
        <v>0.16896551724137931</v>
      </c>
      <c r="AO22" s="21">
        <v>1400</v>
      </c>
      <c r="AP22" s="21">
        <v>2100</v>
      </c>
      <c r="AQ22" s="22">
        <v>0.21071428571428572</v>
      </c>
      <c r="AR22" s="22">
        <v>4.2142857142857142E-2</v>
      </c>
      <c r="AS22" s="37" t="s">
        <v>217</v>
      </c>
    </row>
    <row r="23" spans="1:45" ht="11.25" x14ac:dyDescent="0.2">
      <c r="B23" s="6" t="s">
        <v>122</v>
      </c>
      <c r="C23" s="23">
        <v>1555</v>
      </c>
      <c r="D23" s="21">
        <v>550</v>
      </c>
      <c r="E23" s="22">
        <v>4.7619047619047616E-2</v>
      </c>
      <c r="F23" s="21">
        <v>520</v>
      </c>
      <c r="G23" s="21">
        <v>600</v>
      </c>
      <c r="H23" s="22">
        <v>0.2087912087912088</v>
      </c>
      <c r="I23" s="22">
        <v>4.1758241758241763E-2</v>
      </c>
      <c r="J23" s="23">
        <v>2319</v>
      </c>
      <c r="K23" s="21">
        <v>718</v>
      </c>
      <c r="L23" s="22">
        <v>6.3703703703703707E-2</v>
      </c>
      <c r="M23" s="21">
        <v>650</v>
      </c>
      <c r="N23" s="21">
        <v>780</v>
      </c>
      <c r="O23" s="22">
        <v>0.19666666666666666</v>
      </c>
      <c r="P23" s="22">
        <v>3.9333333333333331E-2</v>
      </c>
      <c r="Q23" s="23">
        <v>315</v>
      </c>
      <c r="R23" s="21">
        <v>1050</v>
      </c>
      <c r="S23" s="22">
        <v>0.10526315789473684</v>
      </c>
      <c r="T23" s="21">
        <v>940</v>
      </c>
      <c r="U23" s="21">
        <v>1200</v>
      </c>
      <c r="V23" s="22">
        <v>0.23529411764705882</v>
      </c>
      <c r="W23" s="22">
        <v>4.7058823529411764E-2</v>
      </c>
      <c r="X23" s="23" t="s">
        <v>219</v>
      </c>
      <c r="Y23" s="21" t="s">
        <v>219</v>
      </c>
      <c r="Z23" s="22" t="s">
        <v>219</v>
      </c>
      <c r="AA23" s="21" t="s">
        <v>219</v>
      </c>
      <c r="AB23" s="21" t="s">
        <v>219</v>
      </c>
      <c r="AC23" s="22" t="s">
        <v>219</v>
      </c>
      <c r="AD23" s="22" t="s">
        <v>219</v>
      </c>
      <c r="AE23" s="23" t="s">
        <v>219</v>
      </c>
      <c r="AF23" s="21" t="s">
        <v>219</v>
      </c>
      <c r="AG23" s="22" t="s">
        <v>219</v>
      </c>
      <c r="AH23" s="21" t="s">
        <v>219</v>
      </c>
      <c r="AI23" s="21" t="s">
        <v>219</v>
      </c>
      <c r="AJ23" s="22" t="s">
        <v>219</v>
      </c>
      <c r="AK23" s="22" t="s">
        <v>219</v>
      </c>
      <c r="AL23" s="23" t="s">
        <v>219</v>
      </c>
      <c r="AM23" s="21" t="s">
        <v>219</v>
      </c>
      <c r="AN23" s="22" t="s">
        <v>219</v>
      </c>
      <c r="AO23" s="21" t="s">
        <v>219</v>
      </c>
      <c r="AP23" s="21" t="s">
        <v>219</v>
      </c>
      <c r="AQ23" s="22" t="s">
        <v>219</v>
      </c>
      <c r="AR23" s="22" t="s">
        <v>219</v>
      </c>
      <c r="AS23" s="37" t="s">
        <v>217</v>
      </c>
    </row>
    <row r="24" spans="1:45" ht="11.25" x14ac:dyDescent="0.2">
      <c r="B24" s="6" t="s">
        <v>229</v>
      </c>
      <c r="C24" s="23">
        <v>1204</v>
      </c>
      <c r="D24" s="21">
        <v>450</v>
      </c>
      <c r="E24" s="22">
        <v>0.125</v>
      </c>
      <c r="F24" s="21">
        <v>400</v>
      </c>
      <c r="G24" s="21">
        <v>540</v>
      </c>
      <c r="H24" s="22">
        <v>0.21621621621621623</v>
      </c>
      <c r="I24" s="22">
        <v>4.3243243243243246E-2</v>
      </c>
      <c r="J24" s="23">
        <v>1029</v>
      </c>
      <c r="K24" s="21">
        <v>600</v>
      </c>
      <c r="L24" s="22">
        <v>8.6956521739130432E-2</v>
      </c>
      <c r="M24" s="21">
        <v>540</v>
      </c>
      <c r="N24" s="21">
        <v>700</v>
      </c>
      <c r="O24" s="22">
        <v>0.2</v>
      </c>
      <c r="P24" s="22">
        <v>0.04</v>
      </c>
      <c r="Q24" s="23">
        <v>114</v>
      </c>
      <c r="R24" s="21">
        <v>950</v>
      </c>
      <c r="S24" s="22">
        <v>7.9545454545454544E-2</v>
      </c>
      <c r="T24" s="21">
        <v>795</v>
      </c>
      <c r="U24" s="21">
        <v>1195</v>
      </c>
      <c r="V24" s="22">
        <v>0.26666666666666666</v>
      </c>
      <c r="W24" s="22">
        <v>5.333333333333333E-2</v>
      </c>
      <c r="X24" s="23">
        <v>41</v>
      </c>
      <c r="Y24" s="21">
        <v>750</v>
      </c>
      <c r="Z24" s="22">
        <v>7.9136690647482008E-2</v>
      </c>
      <c r="AA24" s="21">
        <v>640</v>
      </c>
      <c r="AB24" s="21">
        <v>795</v>
      </c>
      <c r="AC24" s="22">
        <v>0.2711864406779661</v>
      </c>
      <c r="AD24" s="22">
        <v>5.4237288135593219E-2</v>
      </c>
      <c r="AE24" s="23">
        <v>36</v>
      </c>
      <c r="AF24" s="21">
        <v>863</v>
      </c>
      <c r="AG24" s="22">
        <v>-3.5754189944134075E-2</v>
      </c>
      <c r="AH24" s="21">
        <v>768</v>
      </c>
      <c r="AI24" s="21">
        <v>1100</v>
      </c>
      <c r="AJ24" s="22">
        <v>0.15066666666666667</v>
      </c>
      <c r="AK24" s="22">
        <v>3.0133333333333335E-2</v>
      </c>
      <c r="AL24" s="23">
        <v>12</v>
      </c>
      <c r="AM24" s="21">
        <v>1188</v>
      </c>
      <c r="AN24" s="22">
        <v>0.08</v>
      </c>
      <c r="AO24" s="21">
        <v>975</v>
      </c>
      <c r="AP24" s="21">
        <v>1463</v>
      </c>
      <c r="AQ24" s="22">
        <v>0.15902439024390244</v>
      </c>
      <c r="AR24" s="22">
        <v>3.1804878048780488E-2</v>
      </c>
      <c r="AS24" s="37" t="s">
        <v>217</v>
      </c>
    </row>
    <row r="25" spans="1:45" ht="11.25" x14ac:dyDescent="0.2">
      <c r="B25" s="6" t="s">
        <v>144</v>
      </c>
      <c r="C25" s="23">
        <v>143</v>
      </c>
      <c r="D25" s="21">
        <v>435</v>
      </c>
      <c r="E25" s="22">
        <v>8.7499999999999994E-2</v>
      </c>
      <c r="F25" s="21">
        <v>394</v>
      </c>
      <c r="G25" s="21">
        <v>480</v>
      </c>
      <c r="H25" s="22">
        <v>0.24285714285714285</v>
      </c>
      <c r="I25" s="22">
        <v>4.8571428571428571E-2</v>
      </c>
      <c r="J25" s="23">
        <v>250</v>
      </c>
      <c r="K25" s="21">
        <v>630</v>
      </c>
      <c r="L25" s="22">
        <v>9.5652173913043481E-2</v>
      </c>
      <c r="M25" s="21">
        <v>550</v>
      </c>
      <c r="N25" s="21">
        <v>760</v>
      </c>
      <c r="O25" s="22">
        <v>0.26</v>
      </c>
      <c r="P25" s="22">
        <v>5.2000000000000005E-2</v>
      </c>
      <c r="Q25" s="23">
        <v>85</v>
      </c>
      <c r="R25" s="21">
        <v>950</v>
      </c>
      <c r="S25" s="22">
        <v>7.3446327683615822E-2</v>
      </c>
      <c r="T25" s="21">
        <v>835</v>
      </c>
      <c r="U25" s="21">
        <v>1195</v>
      </c>
      <c r="V25" s="22">
        <v>0.35714285714285715</v>
      </c>
      <c r="W25" s="22">
        <v>7.1428571428571425E-2</v>
      </c>
      <c r="X25" s="23">
        <v>10</v>
      </c>
      <c r="Y25" s="21">
        <v>675</v>
      </c>
      <c r="Z25" s="22">
        <v>3.8461538461538464E-2</v>
      </c>
      <c r="AA25" s="21">
        <v>650</v>
      </c>
      <c r="AB25" s="21">
        <v>798</v>
      </c>
      <c r="AC25" s="22">
        <v>4.9766718506998445E-2</v>
      </c>
      <c r="AD25" s="22">
        <v>9.9533437013996882E-3</v>
      </c>
      <c r="AE25" s="23">
        <v>56</v>
      </c>
      <c r="AF25" s="21">
        <v>1285</v>
      </c>
      <c r="AG25" s="22">
        <v>0.16818181818181818</v>
      </c>
      <c r="AH25" s="21">
        <v>975</v>
      </c>
      <c r="AI25" s="21">
        <v>1593</v>
      </c>
      <c r="AJ25" s="22">
        <v>0.28499999999999998</v>
      </c>
      <c r="AK25" s="22">
        <v>5.6999999999999995E-2</v>
      </c>
      <c r="AL25" s="23">
        <v>28</v>
      </c>
      <c r="AM25" s="21">
        <v>1975</v>
      </c>
      <c r="AN25" s="22">
        <v>0.33898305084745761</v>
      </c>
      <c r="AO25" s="21">
        <v>1550</v>
      </c>
      <c r="AP25" s="21">
        <v>2450</v>
      </c>
      <c r="AQ25" s="22">
        <v>0.61224489795918369</v>
      </c>
      <c r="AR25" s="22">
        <v>0.12244897959183673</v>
      </c>
      <c r="AS25" s="37" t="s">
        <v>217</v>
      </c>
    </row>
    <row r="26" spans="1:45" s="20" customFormat="1" ht="11.25" x14ac:dyDescent="0.2">
      <c r="B26" s="20" t="s">
        <v>185</v>
      </c>
      <c r="C26" s="166">
        <v>18847</v>
      </c>
      <c r="D26" s="167">
        <v>510</v>
      </c>
      <c r="E26" s="165">
        <v>6.25E-2</v>
      </c>
      <c r="F26" s="167">
        <v>450</v>
      </c>
      <c r="G26" s="167">
        <v>580</v>
      </c>
      <c r="H26" s="165">
        <v>0.21428571428571427</v>
      </c>
      <c r="I26" s="165">
        <v>4.2857142857142858E-2</v>
      </c>
      <c r="J26" s="166">
        <v>20883</v>
      </c>
      <c r="K26" s="167">
        <v>685</v>
      </c>
      <c r="L26" s="165">
        <v>5.3846153846153849E-2</v>
      </c>
      <c r="M26" s="167">
        <v>600</v>
      </c>
      <c r="N26" s="167">
        <v>770</v>
      </c>
      <c r="O26" s="165">
        <v>0.21238938053097345</v>
      </c>
      <c r="P26" s="165">
        <v>4.247787610619469E-2</v>
      </c>
      <c r="Q26" s="166">
        <v>2662</v>
      </c>
      <c r="R26" s="167">
        <v>995</v>
      </c>
      <c r="S26" s="165">
        <v>4.736842105263158E-2</v>
      </c>
      <c r="T26" s="167">
        <v>850</v>
      </c>
      <c r="U26" s="167">
        <v>1200</v>
      </c>
      <c r="V26" s="165">
        <v>0.24374999999999999</v>
      </c>
      <c r="W26" s="165">
        <v>4.8750000000000002E-2</v>
      </c>
      <c r="X26" s="166">
        <v>1521</v>
      </c>
      <c r="Y26" s="167">
        <v>720</v>
      </c>
      <c r="Z26" s="165">
        <v>6.6666666666666666E-2</v>
      </c>
      <c r="AA26" s="167">
        <v>650</v>
      </c>
      <c r="AB26" s="167">
        <v>800</v>
      </c>
      <c r="AC26" s="165">
        <v>0.18032786885245902</v>
      </c>
      <c r="AD26" s="165">
        <v>3.6065573770491806E-2</v>
      </c>
      <c r="AE26" s="166">
        <v>1526</v>
      </c>
      <c r="AF26" s="167">
        <v>950</v>
      </c>
      <c r="AG26" s="165">
        <v>5.5555555555555552E-2</v>
      </c>
      <c r="AH26" s="167">
        <v>820</v>
      </c>
      <c r="AI26" s="167">
        <v>1150</v>
      </c>
      <c r="AJ26" s="165">
        <v>0.1875</v>
      </c>
      <c r="AK26" s="165">
        <v>3.7499999999999999E-2</v>
      </c>
      <c r="AL26" s="166">
        <v>417</v>
      </c>
      <c r="AM26" s="167">
        <v>1300</v>
      </c>
      <c r="AN26" s="165">
        <v>0.13043478260869565</v>
      </c>
      <c r="AO26" s="167">
        <v>1100</v>
      </c>
      <c r="AP26" s="167">
        <v>1600</v>
      </c>
      <c r="AQ26" s="165">
        <v>0.3</v>
      </c>
      <c r="AR26" s="165">
        <v>0.06</v>
      </c>
      <c r="AS26" s="10"/>
    </row>
    <row r="27" spans="1:45" ht="11.25" x14ac:dyDescent="0.2">
      <c r="A27" s="6" t="s">
        <v>88</v>
      </c>
      <c r="B27" s="6" t="s">
        <v>230</v>
      </c>
      <c r="C27" s="23">
        <v>56</v>
      </c>
      <c r="D27" s="21">
        <v>475</v>
      </c>
      <c r="E27" s="22">
        <v>0.10465116279069768</v>
      </c>
      <c r="F27" s="21">
        <v>450</v>
      </c>
      <c r="G27" s="21">
        <v>500</v>
      </c>
      <c r="H27" s="22">
        <v>0.1875</v>
      </c>
      <c r="I27" s="22">
        <v>3.7499999999999999E-2</v>
      </c>
      <c r="J27" s="23">
        <v>272</v>
      </c>
      <c r="K27" s="21">
        <v>570</v>
      </c>
      <c r="L27" s="22">
        <v>0.14000000000000001</v>
      </c>
      <c r="M27" s="21">
        <v>513</v>
      </c>
      <c r="N27" s="21">
        <v>625</v>
      </c>
      <c r="O27" s="22">
        <v>0.26666666666666666</v>
      </c>
      <c r="P27" s="22">
        <v>5.333333333333333E-2</v>
      </c>
      <c r="Q27" s="23">
        <v>104</v>
      </c>
      <c r="R27" s="21">
        <v>780</v>
      </c>
      <c r="S27" s="22">
        <v>8.3333333333333329E-2</v>
      </c>
      <c r="T27" s="21">
        <v>680</v>
      </c>
      <c r="U27" s="21">
        <v>850</v>
      </c>
      <c r="V27" s="22">
        <v>0.3</v>
      </c>
      <c r="W27" s="22">
        <v>0.06</v>
      </c>
      <c r="X27" s="23">
        <v>20</v>
      </c>
      <c r="Y27" s="21">
        <v>560</v>
      </c>
      <c r="Z27" s="22">
        <v>6.0606060606060608E-2</v>
      </c>
      <c r="AA27" s="21">
        <v>495</v>
      </c>
      <c r="AB27" s="21">
        <v>615</v>
      </c>
      <c r="AC27" s="22">
        <v>0.31764705882352939</v>
      </c>
      <c r="AD27" s="22">
        <v>6.3529411764705876E-2</v>
      </c>
      <c r="AE27" s="23">
        <v>142</v>
      </c>
      <c r="AF27" s="21">
        <v>700</v>
      </c>
      <c r="AG27" s="22">
        <v>6.0606060606060608E-2</v>
      </c>
      <c r="AH27" s="21">
        <v>648</v>
      </c>
      <c r="AI27" s="21">
        <v>800</v>
      </c>
      <c r="AJ27" s="22">
        <v>0.25</v>
      </c>
      <c r="AK27" s="22">
        <v>0.05</v>
      </c>
      <c r="AL27" s="23">
        <v>188</v>
      </c>
      <c r="AM27" s="21">
        <v>1000</v>
      </c>
      <c r="AN27" s="22">
        <v>0.1111111111111111</v>
      </c>
      <c r="AO27" s="21">
        <v>850</v>
      </c>
      <c r="AP27" s="21">
        <v>1200</v>
      </c>
      <c r="AQ27" s="22">
        <v>0.25</v>
      </c>
      <c r="AR27" s="22">
        <v>0.05</v>
      </c>
      <c r="AS27" s="37" t="s">
        <v>217</v>
      </c>
    </row>
    <row r="28" spans="1:45" ht="11.25" x14ac:dyDescent="0.2">
      <c r="B28" s="6" t="s">
        <v>231</v>
      </c>
      <c r="C28" s="23">
        <v>127</v>
      </c>
      <c r="D28" s="21">
        <v>450</v>
      </c>
      <c r="E28" s="22">
        <v>0.1306532663316583</v>
      </c>
      <c r="F28" s="21">
        <v>380</v>
      </c>
      <c r="G28" s="21">
        <v>470</v>
      </c>
      <c r="H28" s="22">
        <v>0.25</v>
      </c>
      <c r="I28" s="22">
        <v>0.05</v>
      </c>
      <c r="J28" s="23">
        <v>198</v>
      </c>
      <c r="K28" s="21">
        <v>545</v>
      </c>
      <c r="L28" s="22">
        <v>0.15957446808510639</v>
      </c>
      <c r="M28" s="21">
        <v>490</v>
      </c>
      <c r="N28" s="21">
        <v>600</v>
      </c>
      <c r="O28" s="22">
        <v>0.29761904761904762</v>
      </c>
      <c r="P28" s="22">
        <v>5.9523809523809521E-2</v>
      </c>
      <c r="Q28" s="23">
        <v>77</v>
      </c>
      <c r="R28" s="21">
        <v>655</v>
      </c>
      <c r="S28" s="22">
        <v>9.166666666666666E-2</v>
      </c>
      <c r="T28" s="21">
        <v>600</v>
      </c>
      <c r="U28" s="21">
        <v>750</v>
      </c>
      <c r="V28" s="22">
        <v>0.33673469387755101</v>
      </c>
      <c r="W28" s="22">
        <v>6.7346938775510207E-2</v>
      </c>
      <c r="X28" s="23">
        <v>18</v>
      </c>
      <c r="Y28" s="21">
        <v>555</v>
      </c>
      <c r="Z28" s="22">
        <v>0.16842105263157894</v>
      </c>
      <c r="AA28" s="21">
        <v>520</v>
      </c>
      <c r="AB28" s="21">
        <v>600</v>
      </c>
      <c r="AC28" s="22">
        <v>0.34382566585956414</v>
      </c>
      <c r="AD28" s="22">
        <v>6.8765133171912823E-2</v>
      </c>
      <c r="AE28" s="23">
        <v>193</v>
      </c>
      <c r="AF28" s="21">
        <v>600</v>
      </c>
      <c r="AG28" s="22">
        <v>0.1111111111111111</v>
      </c>
      <c r="AH28" s="21">
        <v>550</v>
      </c>
      <c r="AI28" s="21">
        <v>650</v>
      </c>
      <c r="AJ28" s="22">
        <v>0.33333333333333331</v>
      </c>
      <c r="AK28" s="22">
        <v>6.6666666666666666E-2</v>
      </c>
      <c r="AL28" s="23">
        <v>110</v>
      </c>
      <c r="AM28" s="21">
        <v>738</v>
      </c>
      <c r="AN28" s="22">
        <v>5.4285714285714284E-2</v>
      </c>
      <c r="AO28" s="21">
        <v>650</v>
      </c>
      <c r="AP28" s="21">
        <v>850</v>
      </c>
      <c r="AQ28" s="22">
        <v>0.27241379310344827</v>
      </c>
      <c r="AR28" s="22">
        <v>5.4482758620689652E-2</v>
      </c>
      <c r="AS28" s="37" t="s">
        <v>217</v>
      </c>
    </row>
    <row r="29" spans="1:45" ht="11.25" x14ac:dyDescent="0.2">
      <c r="B29" s="6" t="s">
        <v>232</v>
      </c>
      <c r="C29" s="23">
        <v>406</v>
      </c>
      <c r="D29" s="21">
        <v>490</v>
      </c>
      <c r="E29" s="22">
        <v>0.10609480812641084</v>
      </c>
      <c r="F29" s="21">
        <v>385</v>
      </c>
      <c r="G29" s="21">
        <v>530</v>
      </c>
      <c r="H29" s="22">
        <v>0.28947368421052633</v>
      </c>
      <c r="I29" s="22">
        <v>5.7894736842105263E-2</v>
      </c>
      <c r="J29" s="23">
        <v>1152</v>
      </c>
      <c r="K29" s="21">
        <v>600</v>
      </c>
      <c r="L29" s="22">
        <v>8.1081081081081086E-2</v>
      </c>
      <c r="M29" s="21">
        <v>530</v>
      </c>
      <c r="N29" s="21">
        <v>670</v>
      </c>
      <c r="O29" s="22">
        <v>0.30434782608695654</v>
      </c>
      <c r="P29" s="22">
        <v>6.0869565217391307E-2</v>
      </c>
      <c r="Q29" s="23">
        <v>229</v>
      </c>
      <c r="R29" s="21">
        <v>710</v>
      </c>
      <c r="S29" s="22">
        <v>9.2307692307692313E-2</v>
      </c>
      <c r="T29" s="21">
        <v>630</v>
      </c>
      <c r="U29" s="21">
        <v>815</v>
      </c>
      <c r="V29" s="22">
        <v>0.33962264150943394</v>
      </c>
      <c r="W29" s="22">
        <v>6.7924528301886791E-2</v>
      </c>
      <c r="X29" s="23">
        <v>65</v>
      </c>
      <c r="Y29" s="21">
        <v>510</v>
      </c>
      <c r="Z29" s="22">
        <v>0.10869565217391304</v>
      </c>
      <c r="AA29" s="21">
        <v>465</v>
      </c>
      <c r="AB29" s="21">
        <v>550</v>
      </c>
      <c r="AC29" s="22">
        <v>0.27500000000000002</v>
      </c>
      <c r="AD29" s="22">
        <v>5.5000000000000007E-2</v>
      </c>
      <c r="AE29" s="23">
        <v>202</v>
      </c>
      <c r="AF29" s="21">
        <v>634</v>
      </c>
      <c r="AG29" s="22">
        <v>0.11228070175438597</v>
      </c>
      <c r="AH29" s="21">
        <v>580</v>
      </c>
      <c r="AI29" s="21">
        <v>700</v>
      </c>
      <c r="AJ29" s="22">
        <v>0.32083333333333336</v>
      </c>
      <c r="AK29" s="22">
        <v>6.4166666666666677E-2</v>
      </c>
      <c r="AL29" s="23">
        <v>130</v>
      </c>
      <c r="AM29" s="21">
        <v>793</v>
      </c>
      <c r="AN29" s="22">
        <v>7.1621621621621626E-2</v>
      </c>
      <c r="AO29" s="21">
        <v>680</v>
      </c>
      <c r="AP29" s="21">
        <v>880</v>
      </c>
      <c r="AQ29" s="22">
        <v>0.25873015873015875</v>
      </c>
      <c r="AR29" s="22">
        <v>5.1746031746031748E-2</v>
      </c>
      <c r="AS29" s="37" t="s">
        <v>217</v>
      </c>
    </row>
    <row r="30" spans="1:45" ht="11.25" x14ac:dyDescent="0.2">
      <c r="B30" s="6" t="s">
        <v>233</v>
      </c>
      <c r="C30" s="23">
        <v>139</v>
      </c>
      <c r="D30" s="21">
        <v>480</v>
      </c>
      <c r="E30" s="22">
        <v>9.0909090909090912E-2</v>
      </c>
      <c r="F30" s="21">
        <v>450</v>
      </c>
      <c r="G30" s="21">
        <v>500</v>
      </c>
      <c r="H30" s="22">
        <v>0.26315789473684209</v>
      </c>
      <c r="I30" s="22">
        <v>5.2631578947368418E-2</v>
      </c>
      <c r="J30" s="23">
        <v>437</v>
      </c>
      <c r="K30" s="21">
        <v>580</v>
      </c>
      <c r="L30" s="22">
        <v>8.4112149532710276E-2</v>
      </c>
      <c r="M30" s="21">
        <v>540</v>
      </c>
      <c r="N30" s="21">
        <v>620</v>
      </c>
      <c r="O30" s="22">
        <v>0.28888888888888886</v>
      </c>
      <c r="P30" s="22">
        <v>5.7777777777777775E-2</v>
      </c>
      <c r="Q30" s="23">
        <v>223</v>
      </c>
      <c r="R30" s="21">
        <v>700</v>
      </c>
      <c r="S30" s="22">
        <v>7.6923076923076927E-2</v>
      </c>
      <c r="T30" s="21">
        <v>630</v>
      </c>
      <c r="U30" s="21">
        <v>760</v>
      </c>
      <c r="V30" s="22">
        <v>0.29629629629629628</v>
      </c>
      <c r="W30" s="22">
        <v>5.9259259259259255E-2</v>
      </c>
      <c r="X30" s="23">
        <v>33</v>
      </c>
      <c r="Y30" s="21">
        <v>550</v>
      </c>
      <c r="Z30" s="22">
        <v>0.14583333333333334</v>
      </c>
      <c r="AA30" s="21">
        <v>500</v>
      </c>
      <c r="AB30" s="21">
        <v>600</v>
      </c>
      <c r="AC30" s="22">
        <v>0.375</v>
      </c>
      <c r="AD30" s="22">
        <v>7.4999999999999997E-2</v>
      </c>
      <c r="AE30" s="23">
        <v>287</v>
      </c>
      <c r="AF30" s="21">
        <v>640</v>
      </c>
      <c r="AG30" s="22">
        <v>0.10344827586206896</v>
      </c>
      <c r="AH30" s="21">
        <v>580</v>
      </c>
      <c r="AI30" s="21">
        <v>720</v>
      </c>
      <c r="AJ30" s="22">
        <v>0.36170212765957449</v>
      </c>
      <c r="AK30" s="22">
        <v>7.2340425531914901E-2</v>
      </c>
      <c r="AL30" s="23">
        <v>377</v>
      </c>
      <c r="AM30" s="21">
        <v>790</v>
      </c>
      <c r="AN30" s="22">
        <v>5.3333333333333337E-2</v>
      </c>
      <c r="AO30" s="21">
        <v>700</v>
      </c>
      <c r="AP30" s="21">
        <v>920</v>
      </c>
      <c r="AQ30" s="22">
        <v>0.31666666666666665</v>
      </c>
      <c r="AR30" s="22">
        <v>6.3333333333333325E-2</v>
      </c>
      <c r="AS30" s="37" t="s">
        <v>217</v>
      </c>
    </row>
    <row r="31" spans="1:45" ht="11.25" x14ac:dyDescent="0.2">
      <c r="B31" s="6" t="s">
        <v>234</v>
      </c>
      <c r="C31" s="23">
        <v>89</v>
      </c>
      <c r="D31" s="21">
        <v>370</v>
      </c>
      <c r="E31" s="22">
        <v>5.7142857142857141E-2</v>
      </c>
      <c r="F31" s="21">
        <v>340</v>
      </c>
      <c r="G31" s="21">
        <v>455</v>
      </c>
      <c r="H31" s="22">
        <v>0.27586206896551724</v>
      </c>
      <c r="I31" s="22">
        <v>5.5172413793103448E-2</v>
      </c>
      <c r="J31" s="23">
        <v>167</v>
      </c>
      <c r="K31" s="21">
        <v>550</v>
      </c>
      <c r="L31" s="22">
        <v>0.12244897959183673</v>
      </c>
      <c r="M31" s="21">
        <v>510</v>
      </c>
      <c r="N31" s="21">
        <v>600</v>
      </c>
      <c r="O31" s="22">
        <v>0.22222222222222221</v>
      </c>
      <c r="P31" s="22">
        <v>4.4444444444444439E-2</v>
      </c>
      <c r="Q31" s="23">
        <v>107</v>
      </c>
      <c r="R31" s="21">
        <v>698</v>
      </c>
      <c r="S31" s="22">
        <v>6.5648854961832065E-2</v>
      </c>
      <c r="T31" s="21">
        <v>600</v>
      </c>
      <c r="U31" s="21">
        <v>760</v>
      </c>
      <c r="V31" s="22">
        <v>0.25765765765765763</v>
      </c>
      <c r="W31" s="22">
        <v>5.1531531531531526E-2</v>
      </c>
      <c r="X31" s="23">
        <v>33</v>
      </c>
      <c r="Y31" s="21">
        <v>560</v>
      </c>
      <c r="Z31" s="22">
        <v>0.13131313131313133</v>
      </c>
      <c r="AA31" s="21">
        <v>505</v>
      </c>
      <c r="AB31" s="21">
        <v>625</v>
      </c>
      <c r="AC31" s="22">
        <v>0.33971291866028708</v>
      </c>
      <c r="AD31" s="22">
        <v>6.7942583732057416E-2</v>
      </c>
      <c r="AE31" s="23">
        <v>161</v>
      </c>
      <c r="AF31" s="21">
        <v>650</v>
      </c>
      <c r="AG31" s="22">
        <v>9.6121416526138273E-2</v>
      </c>
      <c r="AH31" s="21">
        <v>590</v>
      </c>
      <c r="AI31" s="21">
        <v>730</v>
      </c>
      <c r="AJ31" s="22">
        <v>0.3</v>
      </c>
      <c r="AK31" s="22">
        <v>0.06</v>
      </c>
      <c r="AL31" s="23">
        <v>113</v>
      </c>
      <c r="AM31" s="21">
        <v>850</v>
      </c>
      <c r="AN31" s="22">
        <v>0.13333333333333333</v>
      </c>
      <c r="AO31" s="21">
        <v>680</v>
      </c>
      <c r="AP31" s="21">
        <v>920</v>
      </c>
      <c r="AQ31" s="22">
        <v>0.30769230769230771</v>
      </c>
      <c r="AR31" s="22">
        <v>6.1538461538461542E-2</v>
      </c>
      <c r="AS31" s="37" t="s">
        <v>217</v>
      </c>
    </row>
    <row r="32" spans="1:45" ht="11.25" x14ac:dyDescent="0.2">
      <c r="B32" s="6" t="s">
        <v>235</v>
      </c>
      <c r="C32" s="23">
        <v>226</v>
      </c>
      <c r="D32" s="21">
        <v>440</v>
      </c>
      <c r="E32" s="22">
        <v>4.7619047619047616E-2</v>
      </c>
      <c r="F32" s="21">
        <v>400</v>
      </c>
      <c r="G32" s="21">
        <v>480</v>
      </c>
      <c r="H32" s="22">
        <v>0.1891891891891892</v>
      </c>
      <c r="I32" s="22">
        <v>3.783783783783784E-2</v>
      </c>
      <c r="J32" s="23">
        <v>532</v>
      </c>
      <c r="K32" s="21">
        <v>575</v>
      </c>
      <c r="L32" s="22">
        <v>9.5238095238095233E-2</v>
      </c>
      <c r="M32" s="21">
        <v>500</v>
      </c>
      <c r="N32" s="21">
        <v>650</v>
      </c>
      <c r="O32" s="22">
        <v>0.26373626373626374</v>
      </c>
      <c r="P32" s="22">
        <v>5.2747252747252747E-2</v>
      </c>
      <c r="Q32" s="23">
        <v>158</v>
      </c>
      <c r="R32" s="21">
        <v>805</v>
      </c>
      <c r="S32" s="22">
        <v>7.3333333333333334E-2</v>
      </c>
      <c r="T32" s="21">
        <v>690</v>
      </c>
      <c r="U32" s="21">
        <v>950</v>
      </c>
      <c r="V32" s="22">
        <v>0.23846153846153847</v>
      </c>
      <c r="W32" s="22">
        <v>4.7692307692307694E-2</v>
      </c>
      <c r="X32" s="23">
        <v>43</v>
      </c>
      <c r="Y32" s="21">
        <v>650</v>
      </c>
      <c r="Z32" s="22">
        <v>0.18181818181818182</v>
      </c>
      <c r="AA32" s="21">
        <v>570</v>
      </c>
      <c r="AB32" s="21">
        <v>770</v>
      </c>
      <c r="AC32" s="22">
        <v>0.3</v>
      </c>
      <c r="AD32" s="22">
        <v>0.06</v>
      </c>
      <c r="AE32" s="23">
        <v>169</v>
      </c>
      <c r="AF32" s="21">
        <v>815</v>
      </c>
      <c r="AG32" s="22">
        <v>4.4871794871794872E-2</v>
      </c>
      <c r="AH32" s="21">
        <v>695</v>
      </c>
      <c r="AI32" s="21">
        <v>950</v>
      </c>
      <c r="AJ32" s="22">
        <v>0.25384615384615383</v>
      </c>
      <c r="AK32" s="22">
        <v>5.0769230769230768E-2</v>
      </c>
      <c r="AL32" s="23">
        <v>168</v>
      </c>
      <c r="AM32" s="21">
        <v>1150</v>
      </c>
      <c r="AN32" s="22">
        <v>9.5238095238095233E-2</v>
      </c>
      <c r="AO32" s="21">
        <v>950</v>
      </c>
      <c r="AP32" s="21">
        <v>1400</v>
      </c>
      <c r="AQ32" s="22">
        <v>0.25272331154684097</v>
      </c>
      <c r="AR32" s="22">
        <v>5.0544662309368195E-2</v>
      </c>
      <c r="AS32" s="37" t="s">
        <v>217</v>
      </c>
    </row>
    <row r="33" spans="1:45" ht="11.25" x14ac:dyDescent="0.2">
      <c r="B33" s="6" t="s">
        <v>236</v>
      </c>
      <c r="C33" s="23">
        <v>33</v>
      </c>
      <c r="D33" s="21">
        <v>420</v>
      </c>
      <c r="E33" s="22">
        <v>0</v>
      </c>
      <c r="F33" s="21">
        <v>300</v>
      </c>
      <c r="G33" s="21">
        <v>480</v>
      </c>
      <c r="H33" s="22">
        <v>-4.5454545454545456E-2</v>
      </c>
      <c r="I33" s="22">
        <v>-9.0909090909090905E-3</v>
      </c>
      <c r="J33" s="23">
        <v>273</v>
      </c>
      <c r="K33" s="21">
        <v>550</v>
      </c>
      <c r="L33" s="22">
        <v>5.7692307692307696E-2</v>
      </c>
      <c r="M33" s="21">
        <v>510</v>
      </c>
      <c r="N33" s="21">
        <v>600</v>
      </c>
      <c r="O33" s="22">
        <v>0.23595505617977527</v>
      </c>
      <c r="P33" s="22">
        <v>4.7191011235955052E-2</v>
      </c>
      <c r="Q33" s="23">
        <v>74</v>
      </c>
      <c r="R33" s="21">
        <v>765</v>
      </c>
      <c r="S33" s="22">
        <v>0.13333333333333333</v>
      </c>
      <c r="T33" s="21">
        <v>660</v>
      </c>
      <c r="U33" s="21">
        <v>880</v>
      </c>
      <c r="V33" s="22">
        <v>0.24390243902439024</v>
      </c>
      <c r="W33" s="22">
        <v>4.878048780487805E-2</v>
      </c>
      <c r="X33" s="23">
        <v>19</v>
      </c>
      <c r="Y33" s="21">
        <v>600</v>
      </c>
      <c r="Z33" s="22">
        <v>0.14285714285714285</v>
      </c>
      <c r="AA33" s="21">
        <v>550</v>
      </c>
      <c r="AB33" s="21">
        <v>670</v>
      </c>
      <c r="AC33" s="22">
        <v>0.33333333333333331</v>
      </c>
      <c r="AD33" s="22">
        <v>6.6666666666666666E-2</v>
      </c>
      <c r="AE33" s="23">
        <v>64</v>
      </c>
      <c r="AF33" s="21">
        <v>750</v>
      </c>
      <c r="AG33" s="22">
        <v>0</v>
      </c>
      <c r="AH33" s="21">
        <v>668</v>
      </c>
      <c r="AI33" s="21">
        <v>885</v>
      </c>
      <c r="AJ33" s="22">
        <v>0.13636363636363635</v>
      </c>
      <c r="AK33" s="22">
        <v>2.7272727272727271E-2</v>
      </c>
      <c r="AL33" s="23">
        <v>95</v>
      </c>
      <c r="AM33" s="21">
        <v>1075</v>
      </c>
      <c r="AN33" s="22">
        <v>2.3809523809523808E-2</v>
      </c>
      <c r="AO33" s="21">
        <v>890</v>
      </c>
      <c r="AP33" s="21">
        <v>1200</v>
      </c>
      <c r="AQ33" s="22">
        <v>0.20786516853932585</v>
      </c>
      <c r="AR33" s="22">
        <v>4.1573033707865172E-2</v>
      </c>
      <c r="AS33" s="37" t="s">
        <v>217</v>
      </c>
    </row>
    <row r="34" spans="1:45" ht="11.25" x14ac:dyDescent="0.2">
      <c r="B34" s="6" t="s">
        <v>237</v>
      </c>
      <c r="C34" s="23">
        <v>103</v>
      </c>
      <c r="D34" s="21">
        <v>485</v>
      </c>
      <c r="E34" s="22">
        <v>0.11494252873563218</v>
      </c>
      <c r="F34" s="21">
        <v>450</v>
      </c>
      <c r="G34" s="21">
        <v>540</v>
      </c>
      <c r="H34" s="22">
        <v>0.25974025974025972</v>
      </c>
      <c r="I34" s="22">
        <v>5.1948051948051945E-2</v>
      </c>
      <c r="J34" s="23">
        <v>342</v>
      </c>
      <c r="K34" s="21">
        <v>550</v>
      </c>
      <c r="L34" s="22">
        <v>7.8431372549019607E-2</v>
      </c>
      <c r="M34" s="21">
        <v>500</v>
      </c>
      <c r="N34" s="21">
        <v>620</v>
      </c>
      <c r="O34" s="22">
        <v>0.30952380952380953</v>
      </c>
      <c r="P34" s="22">
        <v>6.1904761904761907E-2</v>
      </c>
      <c r="Q34" s="23">
        <v>204</v>
      </c>
      <c r="R34" s="21">
        <v>670</v>
      </c>
      <c r="S34" s="22">
        <v>9.8360655737704916E-2</v>
      </c>
      <c r="T34" s="21">
        <v>600</v>
      </c>
      <c r="U34" s="21">
        <v>740</v>
      </c>
      <c r="V34" s="22">
        <v>0.30604288499025339</v>
      </c>
      <c r="W34" s="22">
        <v>6.1208576998050677E-2</v>
      </c>
      <c r="X34" s="23">
        <v>37</v>
      </c>
      <c r="Y34" s="21">
        <v>550</v>
      </c>
      <c r="Z34" s="22">
        <v>0.1111111111111111</v>
      </c>
      <c r="AA34" s="21">
        <v>497</v>
      </c>
      <c r="AB34" s="21">
        <v>600</v>
      </c>
      <c r="AC34" s="22">
        <v>0.30952380952380953</v>
      </c>
      <c r="AD34" s="22">
        <v>6.1904761904761907E-2</v>
      </c>
      <c r="AE34" s="23">
        <v>167</v>
      </c>
      <c r="AF34" s="21">
        <v>630</v>
      </c>
      <c r="AG34" s="22">
        <v>0.10526315789473684</v>
      </c>
      <c r="AH34" s="21">
        <v>560</v>
      </c>
      <c r="AI34" s="21">
        <v>685</v>
      </c>
      <c r="AJ34" s="22">
        <v>0.36956521739130432</v>
      </c>
      <c r="AK34" s="22">
        <v>7.3913043478260859E-2</v>
      </c>
      <c r="AL34" s="23">
        <v>61</v>
      </c>
      <c r="AM34" s="21">
        <v>830</v>
      </c>
      <c r="AN34" s="22">
        <v>0.10666666666666667</v>
      </c>
      <c r="AO34" s="21">
        <v>700</v>
      </c>
      <c r="AP34" s="21">
        <v>900</v>
      </c>
      <c r="AQ34" s="22">
        <v>0.33870967741935482</v>
      </c>
      <c r="AR34" s="22">
        <v>6.774193548387096E-2</v>
      </c>
      <c r="AS34" s="37" t="s">
        <v>217</v>
      </c>
    </row>
    <row r="35" spans="1:45" ht="11.25" x14ac:dyDescent="0.2">
      <c r="B35" s="6" t="s">
        <v>238</v>
      </c>
      <c r="C35" s="23">
        <v>313</v>
      </c>
      <c r="D35" s="21">
        <v>450</v>
      </c>
      <c r="E35" s="22">
        <v>0.13924050632911392</v>
      </c>
      <c r="F35" s="21">
        <v>370</v>
      </c>
      <c r="G35" s="21">
        <v>500</v>
      </c>
      <c r="H35" s="22">
        <v>0.45161290322580644</v>
      </c>
      <c r="I35" s="22">
        <v>9.0322580645161285E-2</v>
      </c>
      <c r="J35" s="23">
        <v>709</v>
      </c>
      <c r="K35" s="21">
        <v>560</v>
      </c>
      <c r="L35" s="22">
        <v>0.12</v>
      </c>
      <c r="M35" s="21">
        <v>500</v>
      </c>
      <c r="N35" s="21">
        <v>650</v>
      </c>
      <c r="O35" s="22">
        <v>0.4</v>
      </c>
      <c r="P35" s="22">
        <v>0.08</v>
      </c>
      <c r="Q35" s="23">
        <v>266</v>
      </c>
      <c r="R35" s="21">
        <v>650</v>
      </c>
      <c r="S35" s="22">
        <v>0.16071428571428573</v>
      </c>
      <c r="T35" s="21">
        <v>580</v>
      </c>
      <c r="U35" s="21">
        <v>720</v>
      </c>
      <c r="V35" s="22">
        <v>0.31313131313131315</v>
      </c>
      <c r="W35" s="22">
        <v>6.2626262626262627E-2</v>
      </c>
      <c r="X35" s="23">
        <v>38</v>
      </c>
      <c r="Y35" s="21">
        <v>550</v>
      </c>
      <c r="Z35" s="22">
        <v>0.12244897959183673</v>
      </c>
      <c r="AA35" s="21">
        <v>510</v>
      </c>
      <c r="AB35" s="21">
        <v>610</v>
      </c>
      <c r="AC35" s="22">
        <v>0.36476426799007444</v>
      </c>
      <c r="AD35" s="22">
        <v>7.2952853598014886E-2</v>
      </c>
      <c r="AE35" s="23">
        <v>194</v>
      </c>
      <c r="AF35" s="21">
        <v>600</v>
      </c>
      <c r="AG35" s="22">
        <v>9.0909090909090912E-2</v>
      </c>
      <c r="AH35" s="21">
        <v>550</v>
      </c>
      <c r="AI35" s="21">
        <v>695</v>
      </c>
      <c r="AJ35" s="22">
        <v>0.33333333333333331</v>
      </c>
      <c r="AK35" s="22">
        <v>6.6666666666666666E-2</v>
      </c>
      <c r="AL35" s="23">
        <v>84</v>
      </c>
      <c r="AM35" s="21">
        <v>733</v>
      </c>
      <c r="AN35" s="22">
        <v>9.4029850746268656E-2</v>
      </c>
      <c r="AO35" s="21">
        <v>650</v>
      </c>
      <c r="AP35" s="21">
        <v>835</v>
      </c>
      <c r="AQ35" s="22">
        <v>0.3327272727272727</v>
      </c>
      <c r="AR35" s="22">
        <v>6.6545454545454547E-2</v>
      </c>
      <c r="AS35" s="37" t="s">
        <v>217</v>
      </c>
    </row>
    <row r="36" spans="1:45" ht="11.25" x14ac:dyDescent="0.2">
      <c r="B36" s="6" t="s">
        <v>239</v>
      </c>
      <c r="C36" s="23">
        <v>39</v>
      </c>
      <c r="D36" s="21">
        <v>475</v>
      </c>
      <c r="E36" s="22">
        <v>0.1875</v>
      </c>
      <c r="F36" s="21">
        <v>450</v>
      </c>
      <c r="G36" s="21">
        <v>490</v>
      </c>
      <c r="H36" s="22">
        <v>0.28378378378378377</v>
      </c>
      <c r="I36" s="22">
        <v>5.6756756756756753E-2</v>
      </c>
      <c r="J36" s="23">
        <v>212</v>
      </c>
      <c r="K36" s="21">
        <v>560</v>
      </c>
      <c r="L36" s="22">
        <v>9.8039215686274508E-2</v>
      </c>
      <c r="M36" s="21">
        <v>520</v>
      </c>
      <c r="N36" s="21">
        <v>600</v>
      </c>
      <c r="O36" s="22">
        <v>0.33333333333333331</v>
      </c>
      <c r="P36" s="22">
        <v>6.6666666666666666E-2</v>
      </c>
      <c r="Q36" s="23">
        <v>136</v>
      </c>
      <c r="R36" s="21">
        <v>650</v>
      </c>
      <c r="S36" s="22">
        <v>8.3333333333333329E-2</v>
      </c>
      <c r="T36" s="21">
        <v>600</v>
      </c>
      <c r="U36" s="21">
        <v>725</v>
      </c>
      <c r="V36" s="22">
        <v>0.25</v>
      </c>
      <c r="W36" s="22">
        <v>0.05</v>
      </c>
      <c r="X36" s="23">
        <v>12</v>
      </c>
      <c r="Y36" s="21">
        <v>550</v>
      </c>
      <c r="Z36" s="22">
        <v>0.18279569892473119</v>
      </c>
      <c r="AA36" s="21">
        <v>497</v>
      </c>
      <c r="AB36" s="21">
        <v>569</v>
      </c>
      <c r="AC36" s="22">
        <v>0.375</v>
      </c>
      <c r="AD36" s="22">
        <v>7.4999999999999997E-2</v>
      </c>
      <c r="AE36" s="23">
        <v>217</v>
      </c>
      <c r="AF36" s="21">
        <v>650</v>
      </c>
      <c r="AG36" s="22">
        <v>8.3333333333333329E-2</v>
      </c>
      <c r="AH36" s="21">
        <v>570</v>
      </c>
      <c r="AI36" s="21">
        <v>725</v>
      </c>
      <c r="AJ36" s="22">
        <v>0.41304347826086957</v>
      </c>
      <c r="AK36" s="22">
        <v>8.2608695652173908E-2</v>
      </c>
      <c r="AL36" s="23">
        <v>233</v>
      </c>
      <c r="AM36" s="21">
        <v>800</v>
      </c>
      <c r="AN36" s="22">
        <v>6.6666666666666666E-2</v>
      </c>
      <c r="AO36" s="21">
        <v>720</v>
      </c>
      <c r="AP36" s="21">
        <v>923</v>
      </c>
      <c r="AQ36" s="22">
        <v>0.34453781512605042</v>
      </c>
      <c r="AR36" s="22">
        <v>6.8907563025210089E-2</v>
      </c>
      <c r="AS36" s="37" t="s">
        <v>217</v>
      </c>
    </row>
    <row r="37" spans="1:45" ht="11.25" x14ac:dyDescent="0.2">
      <c r="B37" s="6" t="s">
        <v>240</v>
      </c>
      <c r="C37" s="23">
        <v>263</v>
      </c>
      <c r="D37" s="21">
        <v>475</v>
      </c>
      <c r="E37" s="22">
        <v>0.10465116279069768</v>
      </c>
      <c r="F37" s="21">
        <v>430</v>
      </c>
      <c r="G37" s="21">
        <v>520</v>
      </c>
      <c r="H37" s="22">
        <v>0.21794871794871795</v>
      </c>
      <c r="I37" s="22">
        <v>4.3589743589743588E-2</v>
      </c>
      <c r="J37" s="23">
        <v>415</v>
      </c>
      <c r="K37" s="21">
        <v>600</v>
      </c>
      <c r="L37" s="22">
        <v>9.0909090909090912E-2</v>
      </c>
      <c r="M37" s="21">
        <v>525</v>
      </c>
      <c r="N37" s="21">
        <v>650</v>
      </c>
      <c r="O37" s="22">
        <v>0.29589632829373652</v>
      </c>
      <c r="P37" s="22">
        <v>5.9179265658747301E-2</v>
      </c>
      <c r="Q37" s="23">
        <v>52</v>
      </c>
      <c r="R37" s="21">
        <v>840</v>
      </c>
      <c r="S37" s="22">
        <v>1.8181818181818181E-2</v>
      </c>
      <c r="T37" s="21">
        <v>750</v>
      </c>
      <c r="U37" s="21">
        <v>915</v>
      </c>
      <c r="V37" s="22">
        <v>0.3125</v>
      </c>
      <c r="W37" s="22">
        <v>6.25E-2</v>
      </c>
      <c r="X37" s="23">
        <v>29</v>
      </c>
      <c r="Y37" s="21">
        <v>675</v>
      </c>
      <c r="Z37" s="22">
        <v>5.7993730407523508E-2</v>
      </c>
      <c r="AA37" s="21">
        <v>625</v>
      </c>
      <c r="AB37" s="21">
        <v>750</v>
      </c>
      <c r="AC37" s="22">
        <v>0.22727272727272727</v>
      </c>
      <c r="AD37" s="22">
        <v>4.5454545454545456E-2</v>
      </c>
      <c r="AE37" s="23">
        <v>59</v>
      </c>
      <c r="AF37" s="21">
        <v>860</v>
      </c>
      <c r="AG37" s="22">
        <v>0.10256410256410256</v>
      </c>
      <c r="AH37" s="21">
        <v>750</v>
      </c>
      <c r="AI37" s="21">
        <v>1050</v>
      </c>
      <c r="AJ37" s="22">
        <v>0.25547445255474455</v>
      </c>
      <c r="AK37" s="22">
        <v>5.1094890510948912E-2</v>
      </c>
      <c r="AL37" s="23">
        <v>31</v>
      </c>
      <c r="AM37" s="21">
        <v>1250</v>
      </c>
      <c r="AN37" s="22">
        <v>0.13636363636363635</v>
      </c>
      <c r="AO37" s="21">
        <v>1050</v>
      </c>
      <c r="AP37" s="21">
        <v>1500</v>
      </c>
      <c r="AQ37" s="22">
        <v>0.19047619047619047</v>
      </c>
      <c r="AR37" s="22">
        <v>3.8095238095238092E-2</v>
      </c>
      <c r="AS37" s="37" t="s">
        <v>217</v>
      </c>
    </row>
    <row r="38" spans="1:45" ht="11.25" x14ac:dyDescent="0.2">
      <c r="B38" s="6" t="s">
        <v>241</v>
      </c>
      <c r="C38" s="23">
        <v>68</v>
      </c>
      <c r="D38" s="21">
        <v>520</v>
      </c>
      <c r="E38" s="22">
        <v>0.12311015118790497</v>
      </c>
      <c r="F38" s="21">
        <v>470</v>
      </c>
      <c r="G38" s="21">
        <v>600</v>
      </c>
      <c r="H38" s="22">
        <v>0.35064935064935066</v>
      </c>
      <c r="I38" s="22">
        <v>7.0129870129870125E-2</v>
      </c>
      <c r="J38" s="23">
        <v>290</v>
      </c>
      <c r="K38" s="21">
        <v>620</v>
      </c>
      <c r="L38" s="22">
        <v>0.12727272727272726</v>
      </c>
      <c r="M38" s="21">
        <v>550</v>
      </c>
      <c r="N38" s="21">
        <v>720</v>
      </c>
      <c r="O38" s="22">
        <v>0.44186046511627908</v>
      </c>
      <c r="P38" s="22">
        <v>8.8372093023255813E-2</v>
      </c>
      <c r="Q38" s="23">
        <v>235</v>
      </c>
      <c r="R38" s="21">
        <v>660</v>
      </c>
      <c r="S38" s="22">
        <v>0.1092436974789916</v>
      </c>
      <c r="T38" s="21">
        <v>600</v>
      </c>
      <c r="U38" s="21">
        <v>750</v>
      </c>
      <c r="V38" s="22">
        <v>0.32</v>
      </c>
      <c r="W38" s="22">
        <v>6.4000000000000001E-2</v>
      </c>
      <c r="X38" s="23">
        <v>34</v>
      </c>
      <c r="Y38" s="21">
        <v>575</v>
      </c>
      <c r="Z38" s="22">
        <v>0.12745098039215685</v>
      </c>
      <c r="AA38" s="21">
        <v>490</v>
      </c>
      <c r="AB38" s="21">
        <v>650</v>
      </c>
      <c r="AC38" s="22">
        <v>0.36904761904761907</v>
      </c>
      <c r="AD38" s="22">
        <v>7.3809523809523811E-2</v>
      </c>
      <c r="AE38" s="23">
        <v>493</v>
      </c>
      <c r="AF38" s="21">
        <v>625</v>
      </c>
      <c r="AG38" s="22">
        <v>0.1301989150090416</v>
      </c>
      <c r="AH38" s="21">
        <v>580</v>
      </c>
      <c r="AI38" s="21">
        <v>680</v>
      </c>
      <c r="AJ38" s="22">
        <v>0.35869565217391303</v>
      </c>
      <c r="AK38" s="22">
        <v>7.1739130434782611E-2</v>
      </c>
      <c r="AL38" s="23">
        <v>482</v>
      </c>
      <c r="AM38" s="21">
        <v>750</v>
      </c>
      <c r="AN38" s="22">
        <v>9.0116279069767435E-2</v>
      </c>
      <c r="AO38" s="21">
        <v>670</v>
      </c>
      <c r="AP38" s="21">
        <v>850</v>
      </c>
      <c r="AQ38" s="22">
        <v>0.3392857142857143</v>
      </c>
      <c r="AR38" s="22">
        <v>6.7857142857142866E-2</v>
      </c>
      <c r="AS38" s="37" t="s">
        <v>217</v>
      </c>
    </row>
    <row r="39" spans="1:45" ht="11.25" x14ac:dyDescent="0.2">
      <c r="B39" s="6" t="s">
        <v>242</v>
      </c>
      <c r="C39" s="23">
        <v>569</v>
      </c>
      <c r="D39" s="21">
        <v>430</v>
      </c>
      <c r="E39" s="22">
        <v>7.4999999999999997E-2</v>
      </c>
      <c r="F39" s="21">
        <v>354</v>
      </c>
      <c r="G39" s="21">
        <v>490</v>
      </c>
      <c r="H39" s="22">
        <v>0.22857142857142856</v>
      </c>
      <c r="I39" s="22">
        <v>4.5714285714285714E-2</v>
      </c>
      <c r="J39" s="23">
        <v>719</v>
      </c>
      <c r="K39" s="21">
        <v>580</v>
      </c>
      <c r="L39" s="22">
        <v>7.8066914498141265E-2</v>
      </c>
      <c r="M39" s="21">
        <v>515</v>
      </c>
      <c r="N39" s="21">
        <v>650</v>
      </c>
      <c r="O39" s="22">
        <v>0.2608695652173913</v>
      </c>
      <c r="P39" s="22">
        <v>5.2173913043478258E-2</v>
      </c>
      <c r="Q39" s="23">
        <v>105</v>
      </c>
      <c r="R39" s="21">
        <v>850</v>
      </c>
      <c r="S39" s="22">
        <v>6.25E-2</v>
      </c>
      <c r="T39" s="21">
        <v>700</v>
      </c>
      <c r="U39" s="21">
        <v>1100</v>
      </c>
      <c r="V39" s="22">
        <v>0.25</v>
      </c>
      <c r="W39" s="22">
        <v>0.05</v>
      </c>
      <c r="X39" s="23">
        <v>39</v>
      </c>
      <c r="Y39" s="21">
        <v>725</v>
      </c>
      <c r="Z39" s="22">
        <v>7.407407407407407E-2</v>
      </c>
      <c r="AA39" s="21">
        <v>625</v>
      </c>
      <c r="AB39" s="21">
        <v>800</v>
      </c>
      <c r="AC39" s="22">
        <v>0.27192982456140352</v>
      </c>
      <c r="AD39" s="22">
        <v>5.4385964912280704E-2</v>
      </c>
      <c r="AE39" s="23">
        <v>79</v>
      </c>
      <c r="AF39" s="21">
        <v>920</v>
      </c>
      <c r="AG39" s="22">
        <v>8.2352941176470587E-2</v>
      </c>
      <c r="AH39" s="21">
        <v>820</v>
      </c>
      <c r="AI39" s="21">
        <v>1000</v>
      </c>
      <c r="AJ39" s="22">
        <v>0.19480519480519481</v>
      </c>
      <c r="AK39" s="22">
        <v>3.896103896103896E-2</v>
      </c>
      <c r="AL39" s="23">
        <v>36</v>
      </c>
      <c r="AM39" s="21">
        <v>1250</v>
      </c>
      <c r="AN39" s="22">
        <v>0.13636363636363635</v>
      </c>
      <c r="AO39" s="21">
        <v>1100</v>
      </c>
      <c r="AP39" s="21">
        <v>1425</v>
      </c>
      <c r="AQ39" s="22">
        <v>0.19047619047619047</v>
      </c>
      <c r="AR39" s="22">
        <v>3.8095238095238092E-2</v>
      </c>
      <c r="AS39" s="37" t="s">
        <v>217</v>
      </c>
    </row>
    <row r="40" spans="1:45" ht="11.25" x14ac:dyDescent="0.2">
      <c r="B40" s="6" t="s">
        <v>243</v>
      </c>
      <c r="C40" s="23">
        <v>67</v>
      </c>
      <c r="D40" s="21">
        <v>450</v>
      </c>
      <c r="E40" s="22">
        <v>7.1428571428571425E-2</v>
      </c>
      <c r="F40" s="21">
        <v>425</v>
      </c>
      <c r="G40" s="21">
        <v>500</v>
      </c>
      <c r="H40" s="22">
        <v>0.2</v>
      </c>
      <c r="I40" s="22">
        <v>0.04</v>
      </c>
      <c r="J40" s="23">
        <v>365</v>
      </c>
      <c r="K40" s="21">
        <v>550</v>
      </c>
      <c r="L40" s="22">
        <v>5.7692307692307696E-2</v>
      </c>
      <c r="M40" s="21">
        <v>500</v>
      </c>
      <c r="N40" s="21">
        <v>610</v>
      </c>
      <c r="O40" s="22">
        <v>0.22222222222222221</v>
      </c>
      <c r="P40" s="22">
        <v>4.4444444444444439E-2</v>
      </c>
      <c r="Q40" s="23">
        <v>148</v>
      </c>
      <c r="R40" s="21">
        <v>828</v>
      </c>
      <c r="S40" s="22">
        <v>0.15804195804195803</v>
      </c>
      <c r="T40" s="21">
        <v>710</v>
      </c>
      <c r="U40" s="21">
        <v>998</v>
      </c>
      <c r="V40" s="22">
        <v>0.38</v>
      </c>
      <c r="W40" s="22">
        <v>7.5999999999999998E-2</v>
      </c>
      <c r="X40" s="23">
        <v>34</v>
      </c>
      <c r="Y40" s="21">
        <v>685</v>
      </c>
      <c r="Z40" s="22">
        <v>0.14166666666666666</v>
      </c>
      <c r="AA40" s="21">
        <v>580</v>
      </c>
      <c r="AB40" s="21">
        <v>790</v>
      </c>
      <c r="AC40" s="22">
        <v>0.37</v>
      </c>
      <c r="AD40" s="22">
        <v>7.3999999999999996E-2</v>
      </c>
      <c r="AE40" s="23">
        <v>114</v>
      </c>
      <c r="AF40" s="21">
        <v>830</v>
      </c>
      <c r="AG40" s="22">
        <v>3.7499999999999999E-2</v>
      </c>
      <c r="AH40" s="21">
        <v>750</v>
      </c>
      <c r="AI40" s="21">
        <v>975</v>
      </c>
      <c r="AJ40" s="22">
        <v>0.23880597014925373</v>
      </c>
      <c r="AK40" s="22">
        <v>4.7761194029850747E-2</v>
      </c>
      <c r="AL40" s="23">
        <v>119</v>
      </c>
      <c r="AM40" s="21">
        <v>1201</v>
      </c>
      <c r="AN40" s="22">
        <v>-1.9591836734693877E-2</v>
      </c>
      <c r="AO40" s="21">
        <v>1100</v>
      </c>
      <c r="AP40" s="21">
        <v>1500</v>
      </c>
      <c r="AQ40" s="22">
        <v>0.1438095238095238</v>
      </c>
      <c r="AR40" s="22">
        <v>2.8761904761904759E-2</v>
      </c>
      <c r="AS40" s="37" t="s">
        <v>217</v>
      </c>
    </row>
    <row r="41" spans="1:45" ht="11.25" x14ac:dyDescent="0.2">
      <c r="B41" s="6" t="s">
        <v>244</v>
      </c>
      <c r="C41" s="23">
        <v>68</v>
      </c>
      <c r="D41" s="21">
        <v>262</v>
      </c>
      <c r="E41" s="22">
        <v>-0.36097560975609755</v>
      </c>
      <c r="F41" s="21">
        <v>262</v>
      </c>
      <c r="G41" s="21">
        <v>305</v>
      </c>
      <c r="H41" s="22">
        <v>-0.29189189189189191</v>
      </c>
      <c r="I41" s="22">
        <v>-5.8378378378378379E-2</v>
      </c>
      <c r="J41" s="23">
        <v>141</v>
      </c>
      <c r="K41" s="21">
        <v>520</v>
      </c>
      <c r="L41" s="22">
        <v>6.5573770491803282E-2</v>
      </c>
      <c r="M41" s="21">
        <v>475</v>
      </c>
      <c r="N41" s="21">
        <v>570</v>
      </c>
      <c r="O41" s="22">
        <v>0.26829268292682928</v>
      </c>
      <c r="P41" s="22">
        <v>5.365853658536586E-2</v>
      </c>
      <c r="Q41" s="23">
        <v>141</v>
      </c>
      <c r="R41" s="21">
        <v>670</v>
      </c>
      <c r="S41" s="22">
        <v>8.0645161290322578E-2</v>
      </c>
      <c r="T41" s="21">
        <v>600</v>
      </c>
      <c r="U41" s="21">
        <v>750</v>
      </c>
      <c r="V41" s="22">
        <v>0.31372549019607843</v>
      </c>
      <c r="W41" s="22">
        <v>6.2745098039215685E-2</v>
      </c>
      <c r="X41" s="23">
        <v>22</v>
      </c>
      <c r="Y41" s="21">
        <v>565</v>
      </c>
      <c r="Z41" s="22">
        <v>0.13</v>
      </c>
      <c r="AA41" s="21">
        <v>520</v>
      </c>
      <c r="AB41" s="21">
        <v>580</v>
      </c>
      <c r="AC41" s="22">
        <v>0.38480392156862747</v>
      </c>
      <c r="AD41" s="22">
        <v>7.6960784313725494E-2</v>
      </c>
      <c r="AE41" s="23">
        <v>204</v>
      </c>
      <c r="AF41" s="21">
        <v>650</v>
      </c>
      <c r="AG41" s="22">
        <v>0.10169491525423729</v>
      </c>
      <c r="AH41" s="21">
        <v>595</v>
      </c>
      <c r="AI41" s="21">
        <v>700</v>
      </c>
      <c r="AJ41" s="22">
        <v>0.35416666666666669</v>
      </c>
      <c r="AK41" s="22">
        <v>7.0833333333333331E-2</v>
      </c>
      <c r="AL41" s="23">
        <v>150</v>
      </c>
      <c r="AM41" s="21">
        <v>800</v>
      </c>
      <c r="AN41" s="22">
        <v>9.5890410958904104E-2</v>
      </c>
      <c r="AO41" s="21">
        <v>695</v>
      </c>
      <c r="AP41" s="21">
        <v>890</v>
      </c>
      <c r="AQ41" s="22">
        <v>0.29032258064516131</v>
      </c>
      <c r="AR41" s="22">
        <v>5.8064516129032261E-2</v>
      </c>
      <c r="AS41" s="37" t="s">
        <v>217</v>
      </c>
    </row>
    <row r="42" spans="1:45" ht="11.25" x14ac:dyDescent="0.2">
      <c r="B42" s="6" t="s">
        <v>245</v>
      </c>
      <c r="C42" s="23">
        <v>69</v>
      </c>
      <c r="D42" s="21">
        <v>420</v>
      </c>
      <c r="E42" s="22">
        <v>0.13513513513513514</v>
      </c>
      <c r="F42" s="21">
        <v>380</v>
      </c>
      <c r="G42" s="21">
        <v>430</v>
      </c>
      <c r="H42" s="22">
        <v>0.23529411764705882</v>
      </c>
      <c r="I42" s="22">
        <v>4.7058823529411764E-2</v>
      </c>
      <c r="J42" s="23">
        <v>208</v>
      </c>
      <c r="K42" s="21">
        <v>500</v>
      </c>
      <c r="L42" s="22">
        <v>0.1111111111111111</v>
      </c>
      <c r="M42" s="21">
        <v>460</v>
      </c>
      <c r="N42" s="21">
        <v>538</v>
      </c>
      <c r="O42" s="22">
        <v>0.28205128205128205</v>
      </c>
      <c r="P42" s="22">
        <v>5.6410256410256411E-2</v>
      </c>
      <c r="Q42" s="23">
        <v>114</v>
      </c>
      <c r="R42" s="21">
        <v>643</v>
      </c>
      <c r="S42" s="22">
        <v>0.14209591474245115</v>
      </c>
      <c r="T42" s="21">
        <v>580</v>
      </c>
      <c r="U42" s="21">
        <v>690</v>
      </c>
      <c r="V42" s="22">
        <v>0.33958333333333335</v>
      </c>
      <c r="W42" s="22">
        <v>6.7916666666666667E-2</v>
      </c>
      <c r="X42" s="23">
        <v>54</v>
      </c>
      <c r="Y42" s="21">
        <v>499</v>
      </c>
      <c r="Z42" s="22">
        <v>0.10888888888888888</v>
      </c>
      <c r="AA42" s="21">
        <v>470</v>
      </c>
      <c r="AB42" s="21">
        <v>574</v>
      </c>
      <c r="AC42" s="22">
        <v>0.2475</v>
      </c>
      <c r="AD42" s="22">
        <v>4.9500000000000002E-2</v>
      </c>
      <c r="AE42" s="23">
        <v>196</v>
      </c>
      <c r="AF42" s="21">
        <v>600</v>
      </c>
      <c r="AG42" s="22">
        <v>0.1111111111111111</v>
      </c>
      <c r="AH42" s="21">
        <v>549</v>
      </c>
      <c r="AI42" s="21">
        <v>650</v>
      </c>
      <c r="AJ42" s="22">
        <v>0.36363636363636365</v>
      </c>
      <c r="AK42" s="22">
        <v>7.2727272727272724E-2</v>
      </c>
      <c r="AL42" s="23">
        <v>59</v>
      </c>
      <c r="AM42" s="21">
        <v>720</v>
      </c>
      <c r="AN42" s="22">
        <v>9.9236641221374045E-2</v>
      </c>
      <c r="AO42" s="21">
        <v>600</v>
      </c>
      <c r="AP42" s="21">
        <v>820</v>
      </c>
      <c r="AQ42" s="22">
        <v>0.35084427767354598</v>
      </c>
      <c r="AR42" s="22">
        <v>7.0168855534709196E-2</v>
      </c>
      <c r="AS42" s="37" t="s">
        <v>217</v>
      </c>
    </row>
    <row r="43" spans="1:45" ht="11.25" x14ac:dyDescent="0.2">
      <c r="B43" s="6" t="s">
        <v>246</v>
      </c>
      <c r="C43" s="23">
        <v>46</v>
      </c>
      <c r="D43" s="21">
        <v>510</v>
      </c>
      <c r="E43" s="22">
        <v>7.3684210526315783E-2</v>
      </c>
      <c r="F43" s="21">
        <v>440</v>
      </c>
      <c r="G43" s="21">
        <v>550</v>
      </c>
      <c r="H43" s="22">
        <v>0.3783783783783784</v>
      </c>
      <c r="I43" s="22">
        <v>7.567567567567568E-2</v>
      </c>
      <c r="J43" s="23">
        <v>169</v>
      </c>
      <c r="K43" s="21">
        <v>550</v>
      </c>
      <c r="L43" s="22">
        <v>1.8518518518518517E-2</v>
      </c>
      <c r="M43" s="21">
        <v>490</v>
      </c>
      <c r="N43" s="21">
        <v>640</v>
      </c>
      <c r="O43" s="22">
        <v>0.375</v>
      </c>
      <c r="P43" s="22">
        <v>7.4999999999999997E-2</v>
      </c>
      <c r="Q43" s="23">
        <v>88</v>
      </c>
      <c r="R43" s="21">
        <v>650</v>
      </c>
      <c r="S43" s="22">
        <v>0.16071428571428573</v>
      </c>
      <c r="T43" s="21">
        <v>600</v>
      </c>
      <c r="U43" s="21">
        <v>700</v>
      </c>
      <c r="V43" s="22">
        <v>0.38297872340425532</v>
      </c>
      <c r="W43" s="22">
        <v>7.6595744680851063E-2</v>
      </c>
      <c r="X43" s="23">
        <v>26</v>
      </c>
      <c r="Y43" s="21">
        <v>520</v>
      </c>
      <c r="Z43" s="22">
        <v>0.13043478260869565</v>
      </c>
      <c r="AA43" s="21">
        <v>500</v>
      </c>
      <c r="AB43" s="21">
        <v>550</v>
      </c>
      <c r="AC43" s="22">
        <v>0.26829268292682928</v>
      </c>
      <c r="AD43" s="22">
        <v>5.365853658536586E-2</v>
      </c>
      <c r="AE43" s="23">
        <v>307</v>
      </c>
      <c r="AF43" s="21">
        <v>600</v>
      </c>
      <c r="AG43" s="22">
        <v>9.0909090909090912E-2</v>
      </c>
      <c r="AH43" s="21">
        <v>565</v>
      </c>
      <c r="AI43" s="21">
        <v>650</v>
      </c>
      <c r="AJ43" s="22">
        <v>0.33333333333333331</v>
      </c>
      <c r="AK43" s="22">
        <v>6.6666666666666666E-2</v>
      </c>
      <c r="AL43" s="23">
        <v>197</v>
      </c>
      <c r="AM43" s="21">
        <v>730</v>
      </c>
      <c r="AN43" s="22">
        <v>0.12307692307692308</v>
      </c>
      <c r="AO43" s="21">
        <v>650</v>
      </c>
      <c r="AP43" s="21">
        <v>800</v>
      </c>
      <c r="AQ43" s="22">
        <v>0.40384615384615385</v>
      </c>
      <c r="AR43" s="22">
        <v>8.0769230769230774E-2</v>
      </c>
      <c r="AS43" s="37" t="s">
        <v>217</v>
      </c>
    </row>
    <row r="44" spans="1:45" s="20" customFormat="1" ht="11.25" x14ac:dyDescent="0.2">
      <c r="B44" s="20" t="s">
        <v>185</v>
      </c>
      <c r="C44" s="166">
        <v>2681</v>
      </c>
      <c r="D44" s="167">
        <v>450</v>
      </c>
      <c r="E44" s="165">
        <v>7.1428571428571425E-2</v>
      </c>
      <c r="F44" s="167">
        <v>385</v>
      </c>
      <c r="G44" s="167">
        <v>500</v>
      </c>
      <c r="H44" s="165">
        <v>0.23287671232876711</v>
      </c>
      <c r="I44" s="165">
        <v>4.6575342465753421E-2</v>
      </c>
      <c r="J44" s="166">
        <v>6601</v>
      </c>
      <c r="K44" s="167">
        <v>570</v>
      </c>
      <c r="L44" s="165">
        <v>9.6153846153846159E-2</v>
      </c>
      <c r="M44" s="167">
        <v>509</v>
      </c>
      <c r="N44" s="167">
        <v>640</v>
      </c>
      <c r="O44" s="165">
        <v>0.29545454545454547</v>
      </c>
      <c r="P44" s="165">
        <v>5.9090909090909097E-2</v>
      </c>
      <c r="Q44" s="166">
        <v>2461</v>
      </c>
      <c r="R44" s="167">
        <v>695</v>
      </c>
      <c r="S44" s="165">
        <v>0.10317460317460317</v>
      </c>
      <c r="T44" s="167">
        <v>620</v>
      </c>
      <c r="U44" s="167">
        <v>790</v>
      </c>
      <c r="V44" s="165">
        <v>0.31132075471698112</v>
      </c>
      <c r="W44" s="165">
        <v>6.2264150943396226E-2</v>
      </c>
      <c r="X44" s="166">
        <v>556</v>
      </c>
      <c r="Y44" s="167">
        <v>570</v>
      </c>
      <c r="Z44" s="165">
        <v>0.14000000000000001</v>
      </c>
      <c r="AA44" s="167">
        <v>500</v>
      </c>
      <c r="AB44" s="167">
        <v>650</v>
      </c>
      <c r="AC44" s="165">
        <v>0.32558139534883723</v>
      </c>
      <c r="AD44" s="165">
        <v>6.5116279069767441E-2</v>
      </c>
      <c r="AE44" s="166">
        <v>3248</v>
      </c>
      <c r="AF44" s="167">
        <v>650</v>
      </c>
      <c r="AG44" s="165">
        <v>0.1206896551724138</v>
      </c>
      <c r="AH44" s="167">
        <v>580</v>
      </c>
      <c r="AI44" s="167">
        <v>725</v>
      </c>
      <c r="AJ44" s="165">
        <v>0.35416666666666669</v>
      </c>
      <c r="AK44" s="165">
        <v>7.0833333333333331E-2</v>
      </c>
      <c r="AL44" s="166">
        <v>2633</v>
      </c>
      <c r="AM44" s="167">
        <v>810</v>
      </c>
      <c r="AN44" s="165">
        <v>0.08</v>
      </c>
      <c r="AO44" s="167">
        <v>700</v>
      </c>
      <c r="AP44" s="167">
        <v>990</v>
      </c>
      <c r="AQ44" s="165">
        <v>0.29599999999999999</v>
      </c>
      <c r="AR44" s="165">
        <v>5.9199999999999996E-2</v>
      </c>
      <c r="AS44" s="10"/>
    </row>
    <row r="45" spans="1:45" ht="11.25" x14ac:dyDescent="0.2">
      <c r="A45" s="6" t="s">
        <v>89</v>
      </c>
      <c r="B45" s="6" t="s">
        <v>247</v>
      </c>
      <c r="C45" s="23">
        <v>29</v>
      </c>
      <c r="D45" s="21">
        <v>440</v>
      </c>
      <c r="E45" s="22">
        <v>0.25714285714285712</v>
      </c>
      <c r="F45" s="21">
        <v>365</v>
      </c>
      <c r="G45" s="21">
        <v>465</v>
      </c>
      <c r="H45" s="22">
        <v>0.5714285714285714</v>
      </c>
      <c r="I45" s="22">
        <v>0.11428571428571428</v>
      </c>
      <c r="J45" s="23">
        <v>361</v>
      </c>
      <c r="K45" s="21">
        <v>510</v>
      </c>
      <c r="L45" s="22">
        <v>0.13333333333333333</v>
      </c>
      <c r="M45" s="21">
        <v>460</v>
      </c>
      <c r="N45" s="21">
        <v>550</v>
      </c>
      <c r="O45" s="22">
        <v>0.34210526315789475</v>
      </c>
      <c r="P45" s="22">
        <v>6.8421052631578952E-2</v>
      </c>
      <c r="Q45" s="23">
        <v>158</v>
      </c>
      <c r="R45" s="21">
        <v>653</v>
      </c>
      <c r="S45" s="22">
        <v>9.7478991596638656E-2</v>
      </c>
      <c r="T45" s="21">
        <v>575</v>
      </c>
      <c r="U45" s="21">
        <v>730</v>
      </c>
      <c r="V45" s="22">
        <v>0.33265306122448979</v>
      </c>
      <c r="W45" s="22">
        <v>6.6530612244897952E-2</v>
      </c>
      <c r="X45" s="23">
        <v>40</v>
      </c>
      <c r="Y45" s="21">
        <v>540</v>
      </c>
      <c r="Z45" s="22">
        <v>0.10655737704918032</v>
      </c>
      <c r="AA45" s="21">
        <v>500</v>
      </c>
      <c r="AB45" s="21">
        <v>590</v>
      </c>
      <c r="AC45" s="22">
        <v>0.36708860759493672</v>
      </c>
      <c r="AD45" s="22">
        <v>7.3417721518987344E-2</v>
      </c>
      <c r="AE45" s="23">
        <v>184</v>
      </c>
      <c r="AF45" s="21">
        <v>660</v>
      </c>
      <c r="AG45" s="22">
        <v>0.1</v>
      </c>
      <c r="AH45" s="21">
        <v>600</v>
      </c>
      <c r="AI45" s="21">
        <v>730</v>
      </c>
      <c r="AJ45" s="22">
        <v>0.40425531914893614</v>
      </c>
      <c r="AK45" s="22">
        <v>8.0851063829787226E-2</v>
      </c>
      <c r="AL45" s="23">
        <v>108</v>
      </c>
      <c r="AM45" s="21">
        <v>850</v>
      </c>
      <c r="AN45" s="22">
        <v>0.18055555555555555</v>
      </c>
      <c r="AO45" s="21">
        <v>710</v>
      </c>
      <c r="AP45" s="21">
        <v>980</v>
      </c>
      <c r="AQ45" s="22">
        <v>0.46551724137931033</v>
      </c>
      <c r="AR45" s="22">
        <v>9.3103448275862061E-2</v>
      </c>
      <c r="AS45" s="37" t="s">
        <v>217</v>
      </c>
    </row>
    <row r="46" spans="1:45" ht="11.25" x14ac:dyDescent="0.2">
      <c r="B46" s="6" t="s">
        <v>248</v>
      </c>
      <c r="C46" s="23">
        <v>176</v>
      </c>
      <c r="D46" s="21">
        <v>400</v>
      </c>
      <c r="E46" s="22">
        <v>8.1081081081081086E-2</v>
      </c>
      <c r="F46" s="21">
        <v>370</v>
      </c>
      <c r="G46" s="21">
        <v>460</v>
      </c>
      <c r="H46" s="22">
        <v>0.21212121212121213</v>
      </c>
      <c r="I46" s="22">
        <v>4.2424242424242427E-2</v>
      </c>
      <c r="J46" s="23">
        <v>628</v>
      </c>
      <c r="K46" s="21">
        <v>560</v>
      </c>
      <c r="L46" s="22">
        <v>9.8039215686274508E-2</v>
      </c>
      <c r="M46" s="21">
        <v>500</v>
      </c>
      <c r="N46" s="21">
        <v>620</v>
      </c>
      <c r="O46" s="22">
        <v>0.25842696629213485</v>
      </c>
      <c r="P46" s="22">
        <v>5.168539325842697E-2</v>
      </c>
      <c r="Q46" s="23">
        <v>206</v>
      </c>
      <c r="R46" s="21">
        <v>750</v>
      </c>
      <c r="S46" s="22">
        <v>0.10294117647058823</v>
      </c>
      <c r="T46" s="21">
        <v>695</v>
      </c>
      <c r="U46" s="21">
        <v>850</v>
      </c>
      <c r="V46" s="22">
        <v>0.25</v>
      </c>
      <c r="W46" s="22">
        <v>0.05</v>
      </c>
      <c r="X46" s="23">
        <v>62</v>
      </c>
      <c r="Y46" s="21">
        <v>600</v>
      </c>
      <c r="Z46" s="22">
        <v>9.4890510948905105E-2</v>
      </c>
      <c r="AA46" s="21">
        <v>550</v>
      </c>
      <c r="AB46" s="21">
        <v>650</v>
      </c>
      <c r="AC46" s="22">
        <v>0.30434782608695654</v>
      </c>
      <c r="AD46" s="22">
        <v>6.0869565217391307E-2</v>
      </c>
      <c r="AE46" s="23">
        <v>317</v>
      </c>
      <c r="AF46" s="21">
        <v>720</v>
      </c>
      <c r="AG46" s="22">
        <v>7.4626865671641784E-2</v>
      </c>
      <c r="AH46" s="21">
        <v>650</v>
      </c>
      <c r="AI46" s="21">
        <v>830</v>
      </c>
      <c r="AJ46" s="22">
        <v>0.30909090909090908</v>
      </c>
      <c r="AK46" s="22">
        <v>6.1818181818181814E-2</v>
      </c>
      <c r="AL46" s="23">
        <v>249</v>
      </c>
      <c r="AM46" s="21">
        <v>1000</v>
      </c>
      <c r="AN46" s="22">
        <v>5.2631578947368418E-2</v>
      </c>
      <c r="AO46" s="21">
        <v>870</v>
      </c>
      <c r="AP46" s="21">
        <v>1170</v>
      </c>
      <c r="AQ46" s="22">
        <v>0.26582278481012656</v>
      </c>
      <c r="AR46" s="22">
        <v>5.3164556962025308E-2</v>
      </c>
      <c r="AS46" s="37" t="s">
        <v>217</v>
      </c>
    </row>
    <row r="47" spans="1:45" ht="11.25" x14ac:dyDescent="0.2">
      <c r="B47" s="6" t="s">
        <v>146</v>
      </c>
      <c r="C47" s="23">
        <v>205</v>
      </c>
      <c r="D47" s="21">
        <v>440</v>
      </c>
      <c r="E47" s="22">
        <v>-2.2222222222222223E-2</v>
      </c>
      <c r="F47" s="21">
        <v>223</v>
      </c>
      <c r="G47" s="21">
        <v>500</v>
      </c>
      <c r="H47" s="22">
        <v>0.1</v>
      </c>
      <c r="I47" s="22">
        <v>0.02</v>
      </c>
      <c r="J47" s="23">
        <v>341</v>
      </c>
      <c r="K47" s="21">
        <v>625</v>
      </c>
      <c r="L47" s="22">
        <v>1.6260162601626018E-2</v>
      </c>
      <c r="M47" s="21">
        <v>580</v>
      </c>
      <c r="N47" s="21">
        <v>700</v>
      </c>
      <c r="O47" s="22">
        <v>0.13636363636363635</v>
      </c>
      <c r="P47" s="22">
        <v>2.7272727272727271E-2</v>
      </c>
      <c r="Q47" s="23">
        <v>117</v>
      </c>
      <c r="R47" s="21">
        <v>965</v>
      </c>
      <c r="S47" s="22">
        <v>-3.9800995024875621E-2</v>
      </c>
      <c r="T47" s="21">
        <v>800</v>
      </c>
      <c r="U47" s="21">
        <v>1250</v>
      </c>
      <c r="V47" s="22">
        <v>0.28666666666666668</v>
      </c>
      <c r="W47" s="22">
        <v>5.7333333333333333E-2</v>
      </c>
      <c r="X47" s="23">
        <v>13</v>
      </c>
      <c r="Y47" s="21">
        <v>750</v>
      </c>
      <c r="Z47" s="22">
        <v>2.0408163265306121E-2</v>
      </c>
      <c r="AA47" s="21">
        <v>700</v>
      </c>
      <c r="AB47" s="21">
        <v>800</v>
      </c>
      <c r="AC47" s="22">
        <v>0.26050420168067229</v>
      </c>
      <c r="AD47" s="22">
        <v>5.2100840336134456E-2</v>
      </c>
      <c r="AE47" s="23">
        <v>92</v>
      </c>
      <c r="AF47" s="21">
        <v>1100</v>
      </c>
      <c r="AG47" s="22">
        <v>0</v>
      </c>
      <c r="AH47" s="21">
        <v>895</v>
      </c>
      <c r="AI47" s="21">
        <v>1312</v>
      </c>
      <c r="AJ47" s="22">
        <v>0.22222222222222221</v>
      </c>
      <c r="AK47" s="22">
        <v>4.4444444444444439E-2</v>
      </c>
      <c r="AL47" s="23">
        <v>109</v>
      </c>
      <c r="AM47" s="21">
        <v>1590</v>
      </c>
      <c r="AN47" s="22">
        <v>0.06</v>
      </c>
      <c r="AO47" s="21">
        <v>1180</v>
      </c>
      <c r="AP47" s="21">
        <v>2000</v>
      </c>
      <c r="AQ47" s="22">
        <v>0.28432956381260099</v>
      </c>
      <c r="AR47" s="22">
        <v>5.6865912762520197E-2</v>
      </c>
      <c r="AS47" s="37" t="s">
        <v>217</v>
      </c>
    </row>
    <row r="48" spans="1:45" ht="11.25" x14ac:dyDescent="0.2">
      <c r="B48" s="6" t="s">
        <v>249</v>
      </c>
      <c r="C48" s="23" t="s">
        <v>219</v>
      </c>
      <c r="D48" s="21" t="s">
        <v>219</v>
      </c>
      <c r="E48" s="22" t="s">
        <v>219</v>
      </c>
      <c r="F48" s="21" t="s">
        <v>219</v>
      </c>
      <c r="G48" s="21" t="s">
        <v>219</v>
      </c>
      <c r="H48" s="22" t="s">
        <v>219</v>
      </c>
      <c r="I48" s="22" t="s">
        <v>219</v>
      </c>
      <c r="J48" s="23">
        <v>72</v>
      </c>
      <c r="K48" s="21">
        <v>600</v>
      </c>
      <c r="L48" s="22">
        <v>8.4990958408679929E-2</v>
      </c>
      <c r="M48" s="21">
        <v>520</v>
      </c>
      <c r="N48" s="21">
        <v>675</v>
      </c>
      <c r="O48" s="22">
        <v>0.31868131868131866</v>
      </c>
      <c r="P48" s="22">
        <v>6.3736263736263732E-2</v>
      </c>
      <c r="Q48" s="23">
        <v>29</v>
      </c>
      <c r="R48" s="21">
        <v>760</v>
      </c>
      <c r="S48" s="22">
        <v>8.5714285714285715E-2</v>
      </c>
      <c r="T48" s="21">
        <v>690</v>
      </c>
      <c r="U48" s="21">
        <v>850</v>
      </c>
      <c r="V48" s="22">
        <v>0.1377245508982036</v>
      </c>
      <c r="W48" s="22">
        <v>2.7544910179640718E-2</v>
      </c>
      <c r="X48" s="23">
        <v>17</v>
      </c>
      <c r="Y48" s="21">
        <v>650</v>
      </c>
      <c r="Z48" s="22">
        <v>0.13043478260869565</v>
      </c>
      <c r="AA48" s="21">
        <v>620</v>
      </c>
      <c r="AB48" s="21">
        <v>690</v>
      </c>
      <c r="AC48" s="22">
        <v>0.3</v>
      </c>
      <c r="AD48" s="22">
        <v>0.06</v>
      </c>
      <c r="AE48" s="23">
        <v>69</v>
      </c>
      <c r="AF48" s="21">
        <v>865</v>
      </c>
      <c r="AG48" s="22">
        <v>8.1250000000000003E-2</v>
      </c>
      <c r="AH48" s="21">
        <v>780</v>
      </c>
      <c r="AI48" s="21">
        <v>990</v>
      </c>
      <c r="AJ48" s="22">
        <v>0.29104477611940299</v>
      </c>
      <c r="AK48" s="22">
        <v>5.8208955223880601E-2</v>
      </c>
      <c r="AL48" s="23">
        <v>80</v>
      </c>
      <c r="AM48" s="21">
        <v>1385</v>
      </c>
      <c r="AN48" s="22">
        <v>0.15899581589958159</v>
      </c>
      <c r="AO48" s="21">
        <v>1015</v>
      </c>
      <c r="AP48" s="21">
        <v>1563</v>
      </c>
      <c r="AQ48" s="22">
        <v>0.38500000000000001</v>
      </c>
      <c r="AR48" s="22">
        <v>7.6999999999999999E-2</v>
      </c>
      <c r="AS48" s="37" t="s">
        <v>217</v>
      </c>
    </row>
    <row r="49" spans="1:45" ht="11.25" x14ac:dyDescent="0.2">
      <c r="B49" s="6" t="s">
        <v>250</v>
      </c>
      <c r="C49" s="23">
        <v>326</v>
      </c>
      <c r="D49" s="21">
        <v>400</v>
      </c>
      <c r="E49" s="22">
        <v>8.1081081081081086E-2</v>
      </c>
      <c r="F49" s="21">
        <v>375</v>
      </c>
      <c r="G49" s="21">
        <v>460</v>
      </c>
      <c r="H49" s="22">
        <v>0.26984126984126983</v>
      </c>
      <c r="I49" s="22">
        <v>5.3968253968253964E-2</v>
      </c>
      <c r="J49" s="23">
        <v>485</v>
      </c>
      <c r="K49" s="21">
        <v>585</v>
      </c>
      <c r="L49" s="22">
        <v>0.10377358490566038</v>
      </c>
      <c r="M49" s="21">
        <v>510</v>
      </c>
      <c r="N49" s="21">
        <v>650</v>
      </c>
      <c r="O49" s="22">
        <v>0.3</v>
      </c>
      <c r="P49" s="22">
        <v>0.06</v>
      </c>
      <c r="Q49" s="23">
        <v>82</v>
      </c>
      <c r="R49" s="21">
        <v>718</v>
      </c>
      <c r="S49" s="22">
        <v>4.0579710144927533E-2</v>
      </c>
      <c r="T49" s="21">
        <v>630</v>
      </c>
      <c r="U49" s="21">
        <v>800</v>
      </c>
      <c r="V49" s="22">
        <v>0.23793103448275862</v>
      </c>
      <c r="W49" s="22">
        <v>4.7586206896551728E-2</v>
      </c>
      <c r="X49" s="23">
        <v>21</v>
      </c>
      <c r="Y49" s="21">
        <v>590</v>
      </c>
      <c r="Z49" s="22">
        <v>-8.4033613445378148E-3</v>
      </c>
      <c r="AA49" s="21">
        <v>550</v>
      </c>
      <c r="AB49" s="21">
        <v>650</v>
      </c>
      <c r="AC49" s="22">
        <v>0.22916666666666666</v>
      </c>
      <c r="AD49" s="22">
        <v>4.583333333333333E-2</v>
      </c>
      <c r="AE49" s="23">
        <v>51</v>
      </c>
      <c r="AF49" s="21">
        <v>740</v>
      </c>
      <c r="AG49" s="22">
        <v>0.12121212121212122</v>
      </c>
      <c r="AH49" s="21">
        <v>650</v>
      </c>
      <c r="AI49" s="21">
        <v>850</v>
      </c>
      <c r="AJ49" s="22">
        <v>0.28027681660899656</v>
      </c>
      <c r="AK49" s="22">
        <v>5.6055363321799313E-2</v>
      </c>
      <c r="AL49" s="23">
        <v>23</v>
      </c>
      <c r="AM49" s="21">
        <v>975</v>
      </c>
      <c r="AN49" s="22">
        <v>5.1546391752577319E-3</v>
      </c>
      <c r="AO49" s="21">
        <v>840</v>
      </c>
      <c r="AP49" s="21">
        <v>1200</v>
      </c>
      <c r="AQ49" s="22">
        <v>0.21875</v>
      </c>
      <c r="AR49" s="22">
        <v>4.3749999999999997E-2</v>
      </c>
      <c r="AS49" s="37" t="s">
        <v>217</v>
      </c>
    </row>
    <row r="50" spans="1:45" ht="11.25" x14ac:dyDescent="0.2">
      <c r="B50" s="6" t="s">
        <v>251</v>
      </c>
      <c r="C50" s="23">
        <v>628</v>
      </c>
      <c r="D50" s="21">
        <v>500</v>
      </c>
      <c r="E50" s="22">
        <v>0.19047619047619047</v>
      </c>
      <c r="F50" s="21">
        <v>390</v>
      </c>
      <c r="G50" s="21">
        <v>665</v>
      </c>
      <c r="H50" s="22">
        <v>0.51515151515151514</v>
      </c>
      <c r="I50" s="22">
        <v>0.10303030303030303</v>
      </c>
      <c r="J50" s="23">
        <v>956</v>
      </c>
      <c r="K50" s="21">
        <v>600</v>
      </c>
      <c r="L50" s="22">
        <v>7.1428571428571425E-2</v>
      </c>
      <c r="M50" s="21">
        <v>520</v>
      </c>
      <c r="N50" s="21">
        <v>690</v>
      </c>
      <c r="O50" s="22">
        <v>0.27659574468085107</v>
      </c>
      <c r="P50" s="22">
        <v>5.5319148936170216E-2</v>
      </c>
      <c r="Q50" s="23">
        <v>212</v>
      </c>
      <c r="R50" s="21">
        <v>780</v>
      </c>
      <c r="S50" s="22">
        <v>9.0909090909090912E-2</v>
      </c>
      <c r="T50" s="21">
        <v>670</v>
      </c>
      <c r="U50" s="21">
        <v>895</v>
      </c>
      <c r="V50" s="22">
        <v>0.25806451612903225</v>
      </c>
      <c r="W50" s="22">
        <v>5.1612903225806452E-2</v>
      </c>
      <c r="X50" s="23">
        <v>43</v>
      </c>
      <c r="Y50" s="21">
        <v>625</v>
      </c>
      <c r="Z50" s="22">
        <v>5.9322033898305086E-2</v>
      </c>
      <c r="AA50" s="21">
        <v>560</v>
      </c>
      <c r="AB50" s="21">
        <v>720</v>
      </c>
      <c r="AC50" s="22">
        <v>0.22549019607843138</v>
      </c>
      <c r="AD50" s="22">
        <v>4.5098039215686274E-2</v>
      </c>
      <c r="AE50" s="23">
        <v>127</v>
      </c>
      <c r="AF50" s="21">
        <v>825</v>
      </c>
      <c r="AG50" s="22">
        <v>3.125E-2</v>
      </c>
      <c r="AH50" s="21">
        <v>750</v>
      </c>
      <c r="AI50" s="21">
        <v>950</v>
      </c>
      <c r="AJ50" s="22">
        <v>0.17857142857142858</v>
      </c>
      <c r="AK50" s="22">
        <v>3.5714285714285712E-2</v>
      </c>
      <c r="AL50" s="23">
        <v>109</v>
      </c>
      <c r="AM50" s="21">
        <v>1150</v>
      </c>
      <c r="AN50" s="22">
        <v>4.5454545454545456E-2</v>
      </c>
      <c r="AO50" s="21">
        <v>970</v>
      </c>
      <c r="AP50" s="21">
        <v>1350</v>
      </c>
      <c r="AQ50" s="22">
        <v>0.27777777777777779</v>
      </c>
      <c r="AR50" s="22">
        <v>5.5555555555555559E-2</v>
      </c>
      <c r="AS50" s="37" t="s">
        <v>217</v>
      </c>
    </row>
    <row r="51" spans="1:45" ht="11.25" x14ac:dyDescent="0.2">
      <c r="B51" s="6" t="s">
        <v>252</v>
      </c>
      <c r="C51" s="23">
        <v>121</v>
      </c>
      <c r="D51" s="21">
        <v>440</v>
      </c>
      <c r="E51" s="22">
        <v>0.27906976744186046</v>
      </c>
      <c r="F51" s="21">
        <v>344</v>
      </c>
      <c r="G51" s="21">
        <v>460</v>
      </c>
      <c r="H51" s="22">
        <v>0.23943661971830985</v>
      </c>
      <c r="I51" s="22">
        <v>4.788732394366197E-2</v>
      </c>
      <c r="J51" s="23">
        <v>604</v>
      </c>
      <c r="K51" s="21">
        <v>530</v>
      </c>
      <c r="L51" s="22">
        <v>0.10416666666666667</v>
      </c>
      <c r="M51" s="21">
        <v>480</v>
      </c>
      <c r="N51" s="21">
        <v>580</v>
      </c>
      <c r="O51" s="22">
        <v>0.26190476190476192</v>
      </c>
      <c r="P51" s="22">
        <v>5.2380952380952382E-2</v>
      </c>
      <c r="Q51" s="23">
        <v>94</v>
      </c>
      <c r="R51" s="21">
        <v>698</v>
      </c>
      <c r="S51" s="22">
        <v>0.12580645161290321</v>
      </c>
      <c r="T51" s="21">
        <v>620</v>
      </c>
      <c r="U51" s="21">
        <v>780</v>
      </c>
      <c r="V51" s="22">
        <v>0.3295238095238095</v>
      </c>
      <c r="W51" s="22">
        <v>6.5904761904761897E-2</v>
      </c>
      <c r="X51" s="23">
        <v>66</v>
      </c>
      <c r="Y51" s="21">
        <v>580</v>
      </c>
      <c r="Z51" s="22">
        <v>0.11538461538461539</v>
      </c>
      <c r="AA51" s="21">
        <v>549</v>
      </c>
      <c r="AB51" s="21">
        <v>650</v>
      </c>
      <c r="AC51" s="22">
        <v>0.23404255319148937</v>
      </c>
      <c r="AD51" s="22">
        <v>4.6808510638297871E-2</v>
      </c>
      <c r="AE51" s="23">
        <v>350</v>
      </c>
      <c r="AF51" s="21">
        <v>700</v>
      </c>
      <c r="AG51" s="22">
        <v>7.6923076923076927E-2</v>
      </c>
      <c r="AH51" s="21">
        <v>630</v>
      </c>
      <c r="AI51" s="21">
        <v>780</v>
      </c>
      <c r="AJ51" s="22">
        <v>0.28913443830570901</v>
      </c>
      <c r="AK51" s="22">
        <v>5.7826887661141801E-2</v>
      </c>
      <c r="AL51" s="23">
        <v>160</v>
      </c>
      <c r="AM51" s="21">
        <v>900</v>
      </c>
      <c r="AN51" s="22">
        <v>9.7560975609756101E-2</v>
      </c>
      <c r="AO51" s="21">
        <v>770</v>
      </c>
      <c r="AP51" s="21">
        <v>1050</v>
      </c>
      <c r="AQ51" s="22">
        <v>0.31386861313868614</v>
      </c>
      <c r="AR51" s="22">
        <v>6.2773722627737227E-2</v>
      </c>
      <c r="AS51" s="37" t="s">
        <v>217</v>
      </c>
    </row>
    <row r="52" spans="1:45" ht="11.25" x14ac:dyDescent="0.2">
      <c r="B52" s="6" t="s">
        <v>253</v>
      </c>
      <c r="C52" s="23">
        <v>165</v>
      </c>
      <c r="D52" s="21">
        <v>430</v>
      </c>
      <c r="E52" s="22">
        <v>0.14666666666666667</v>
      </c>
      <c r="F52" s="21">
        <v>380</v>
      </c>
      <c r="G52" s="21">
        <v>480</v>
      </c>
      <c r="H52" s="22">
        <v>0.33540372670807456</v>
      </c>
      <c r="I52" s="22">
        <v>6.7080745341614914E-2</v>
      </c>
      <c r="J52" s="23">
        <v>292</v>
      </c>
      <c r="K52" s="21">
        <v>600</v>
      </c>
      <c r="L52" s="22">
        <v>9.0909090909090912E-2</v>
      </c>
      <c r="M52" s="21">
        <v>533</v>
      </c>
      <c r="N52" s="21">
        <v>650</v>
      </c>
      <c r="O52" s="22">
        <v>0.26315789473684209</v>
      </c>
      <c r="P52" s="22">
        <v>5.2631578947368418E-2</v>
      </c>
      <c r="Q52" s="23">
        <v>51</v>
      </c>
      <c r="R52" s="21">
        <v>820</v>
      </c>
      <c r="S52" s="22">
        <v>4.060913705583756E-2</v>
      </c>
      <c r="T52" s="21">
        <v>710</v>
      </c>
      <c r="U52" s="21">
        <v>945</v>
      </c>
      <c r="V52" s="22">
        <v>0.36666666666666664</v>
      </c>
      <c r="W52" s="22">
        <v>7.3333333333333334E-2</v>
      </c>
      <c r="X52" s="23">
        <v>16</v>
      </c>
      <c r="Y52" s="21">
        <v>675</v>
      </c>
      <c r="Z52" s="22">
        <v>3.8461538461538464E-2</v>
      </c>
      <c r="AA52" s="21">
        <v>620</v>
      </c>
      <c r="AB52" s="21">
        <v>790</v>
      </c>
      <c r="AC52" s="22">
        <v>0.29807692307692307</v>
      </c>
      <c r="AD52" s="22">
        <v>5.9615384615384612E-2</v>
      </c>
      <c r="AE52" s="23">
        <v>32</v>
      </c>
      <c r="AF52" s="21">
        <v>900</v>
      </c>
      <c r="AG52" s="22">
        <v>2.8571428571428571E-2</v>
      </c>
      <c r="AH52" s="21">
        <v>815</v>
      </c>
      <c r="AI52" s="21">
        <v>998</v>
      </c>
      <c r="AJ52" s="22">
        <v>0.15681233933161953</v>
      </c>
      <c r="AK52" s="22">
        <v>3.1362467866323906E-2</v>
      </c>
      <c r="AL52" s="23">
        <v>19</v>
      </c>
      <c r="AM52" s="21">
        <v>1200</v>
      </c>
      <c r="AN52" s="22">
        <v>1.6949152542372881E-2</v>
      </c>
      <c r="AO52" s="21">
        <v>995</v>
      </c>
      <c r="AP52" s="21">
        <v>1500</v>
      </c>
      <c r="AQ52" s="22">
        <v>0.17647058823529413</v>
      </c>
      <c r="AR52" s="22">
        <v>3.5294117647058823E-2</v>
      </c>
      <c r="AS52" s="37" t="s">
        <v>217</v>
      </c>
    </row>
    <row r="53" spans="1:45" ht="11.25" x14ac:dyDescent="0.2">
      <c r="B53" s="6" t="s">
        <v>254</v>
      </c>
      <c r="C53" s="23">
        <v>124</v>
      </c>
      <c r="D53" s="21">
        <v>470</v>
      </c>
      <c r="E53" s="22">
        <v>0.19592875318066158</v>
      </c>
      <c r="F53" s="21">
        <v>430</v>
      </c>
      <c r="G53" s="21">
        <v>510</v>
      </c>
      <c r="H53" s="22">
        <v>0.27717391304347827</v>
      </c>
      <c r="I53" s="22">
        <v>5.5434782608695651E-2</v>
      </c>
      <c r="J53" s="23">
        <v>396</v>
      </c>
      <c r="K53" s="21">
        <v>620</v>
      </c>
      <c r="L53" s="22">
        <v>8.771929824561403E-2</v>
      </c>
      <c r="M53" s="21">
        <v>575</v>
      </c>
      <c r="N53" s="21">
        <v>693</v>
      </c>
      <c r="O53" s="22">
        <v>0.25252525252525254</v>
      </c>
      <c r="P53" s="22">
        <v>5.0505050505050511E-2</v>
      </c>
      <c r="Q53" s="23">
        <v>107</v>
      </c>
      <c r="R53" s="21">
        <v>875</v>
      </c>
      <c r="S53" s="22">
        <v>0.10062893081761007</v>
      </c>
      <c r="T53" s="21">
        <v>785</v>
      </c>
      <c r="U53" s="21">
        <v>1100</v>
      </c>
      <c r="V53" s="22">
        <v>0.28676470588235292</v>
      </c>
      <c r="W53" s="22">
        <v>5.7352941176470586E-2</v>
      </c>
      <c r="X53" s="23">
        <v>32</v>
      </c>
      <c r="Y53" s="21">
        <v>640</v>
      </c>
      <c r="Z53" s="22">
        <v>2.4E-2</v>
      </c>
      <c r="AA53" s="21">
        <v>600</v>
      </c>
      <c r="AB53" s="21">
        <v>715</v>
      </c>
      <c r="AC53" s="22">
        <v>0.16363636363636364</v>
      </c>
      <c r="AD53" s="22">
        <v>3.272727272727273E-2</v>
      </c>
      <c r="AE53" s="23">
        <v>152</v>
      </c>
      <c r="AF53" s="21">
        <v>878</v>
      </c>
      <c r="AG53" s="22">
        <v>3.2941176470588238E-2</v>
      </c>
      <c r="AH53" s="21">
        <v>775</v>
      </c>
      <c r="AI53" s="21">
        <v>1013</v>
      </c>
      <c r="AJ53" s="22">
        <v>0.25428571428571428</v>
      </c>
      <c r="AK53" s="22">
        <v>5.0857142857142858E-2</v>
      </c>
      <c r="AL53" s="23">
        <v>167</v>
      </c>
      <c r="AM53" s="21">
        <v>1300</v>
      </c>
      <c r="AN53" s="22">
        <v>8.3333333333333329E-2</v>
      </c>
      <c r="AO53" s="21">
        <v>1095</v>
      </c>
      <c r="AP53" s="21">
        <v>1615</v>
      </c>
      <c r="AQ53" s="22">
        <v>0.30653266331658291</v>
      </c>
      <c r="AR53" s="22">
        <v>6.1306532663316579E-2</v>
      </c>
      <c r="AS53" s="37" t="s">
        <v>217</v>
      </c>
    </row>
    <row r="54" spans="1:45" ht="11.25" x14ac:dyDescent="0.2">
      <c r="B54" s="6" t="s">
        <v>255</v>
      </c>
      <c r="C54" s="23">
        <v>104</v>
      </c>
      <c r="D54" s="21">
        <v>450</v>
      </c>
      <c r="E54" s="22">
        <v>0.125</v>
      </c>
      <c r="F54" s="21">
        <v>400</v>
      </c>
      <c r="G54" s="21">
        <v>485</v>
      </c>
      <c r="H54" s="22">
        <v>0.21621621621621623</v>
      </c>
      <c r="I54" s="22">
        <v>4.3243243243243246E-2</v>
      </c>
      <c r="J54" s="23">
        <v>149</v>
      </c>
      <c r="K54" s="21">
        <v>580</v>
      </c>
      <c r="L54" s="22">
        <v>6.8139963167587483E-2</v>
      </c>
      <c r="M54" s="21">
        <v>525</v>
      </c>
      <c r="N54" s="21">
        <v>650</v>
      </c>
      <c r="O54" s="22">
        <v>0.20833333333333334</v>
      </c>
      <c r="P54" s="22">
        <v>4.1666666666666671E-2</v>
      </c>
      <c r="Q54" s="23">
        <v>44</v>
      </c>
      <c r="R54" s="21">
        <v>885</v>
      </c>
      <c r="S54" s="22">
        <v>0.18791946308724833</v>
      </c>
      <c r="T54" s="21">
        <v>705</v>
      </c>
      <c r="U54" s="21">
        <v>1260</v>
      </c>
      <c r="V54" s="22">
        <v>0.3014705882352941</v>
      </c>
      <c r="W54" s="22">
        <v>6.0294117647058817E-2</v>
      </c>
      <c r="X54" s="23">
        <v>14</v>
      </c>
      <c r="Y54" s="21">
        <v>793</v>
      </c>
      <c r="Z54" s="22">
        <v>0.13285714285714287</v>
      </c>
      <c r="AA54" s="21">
        <v>690</v>
      </c>
      <c r="AB54" s="21">
        <v>850</v>
      </c>
      <c r="AC54" s="22">
        <v>0.26879999999999998</v>
      </c>
      <c r="AD54" s="22">
        <v>5.3759999999999995E-2</v>
      </c>
      <c r="AE54" s="23">
        <v>46</v>
      </c>
      <c r="AF54" s="21">
        <v>1000</v>
      </c>
      <c r="AG54" s="22">
        <v>0.1111111111111111</v>
      </c>
      <c r="AH54" s="21">
        <v>800</v>
      </c>
      <c r="AI54" s="21">
        <v>1250</v>
      </c>
      <c r="AJ54" s="22">
        <v>0.17647058823529413</v>
      </c>
      <c r="AK54" s="22">
        <v>3.5294117647058823E-2</v>
      </c>
      <c r="AL54" s="23">
        <v>23</v>
      </c>
      <c r="AM54" s="21">
        <v>1450</v>
      </c>
      <c r="AN54" s="22">
        <v>3.5714285714285712E-2</v>
      </c>
      <c r="AO54" s="21">
        <v>1150</v>
      </c>
      <c r="AP54" s="21">
        <v>1700</v>
      </c>
      <c r="AQ54" s="22">
        <v>0.28888888888888886</v>
      </c>
      <c r="AR54" s="22">
        <v>5.7777777777777775E-2</v>
      </c>
      <c r="AS54" s="37" t="s">
        <v>217</v>
      </c>
    </row>
    <row r="55" spans="1:45" ht="11.25" x14ac:dyDescent="0.2">
      <c r="B55" s="6" t="s">
        <v>256</v>
      </c>
      <c r="C55" s="23">
        <v>186</v>
      </c>
      <c r="D55" s="21">
        <v>460</v>
      </c>
      <c r="E55" s="22">
        <v>6.9767441860465115E-2</v>
      </c>
      <c r="F55" s="21">
        <v>420</v>
      </c>
      <c r="G55" s="21">
        <v>515</v>
      </c>
      <c r="H55" s="22">
        <v>0.17948717948717949</v>
      </c>
      <c r="I55" s="22">
        <v>3.5897435897435895E-2</v>
      </c>
      <c r="J55" s="23">
        <v>375</v>
      </c>
      <c r="K55" s="21">
        <v>585</v>
      </c>
      <c r="L55" s="22">
        <v>6.363636363636363E-2</v>
      </c>
      <c r="M55" s="21">
        <v>500</v>
      </c>
      <c r="N55" s="21">
        <v>660</v>
      </c>
      <c r="O55" s="22">
        <v>0.18181818181818182</v>
      </c>
      <c r="P55" s="22">
        <v>3.6363636363636362E-2</v>
      </c>
      <c r="Q55" s="23">
        <v>78</v>
      </c>
      <c r="R55" s="21">
        <v>798</v>
      </c>
      <c r="S55" s="22">
        <v>8.8676671214188263E-2</v>
      </c>
      <c r="T55" s="21">
        <v>680</v>
      </c>
      <c r="U55" s="21">
        <v>890</v>
      </c>
      <c r="V55" s="22">
        <v>0.26666666666666666</v>
      </c>
      <c r="W55" s="22">
        <v>5.333333333333333E-2</v>
      </c>
      <c r="X55" s="23">
        <v>13</v>
      </c>
      <c r="Y55" s="21">
        <v>655</v>
      </c>
      <c r="Z55" s="22">
        <v>0.10084033613445378</v>
      </c>
      <c r="AA55" s="21">
        <v>550</v>
      </c>
      <c r="AB55" s="21">
        <v>695</v>
      </c>
      <c r="AC55" s="22">
        <v>0.24761904761904763</v>
      </c>
      <c r="AD55" s="22">
        <v>4.9523809523809526E-2</v>
      </c>
      <c r="AE55" s="23">
        <v>96</v>
      </c>
      <c r="AF55" s="21">
        <v>760</v>
      </c>
      <c r="AG55" s="22">
        <v>0.11764705882352941</v>
      </c>
      <c r="AH55" s="21">
        <v>653</v>
      </c>
      <c r="AI55" s="21">
        <v>875</v>
      </c>
      <c r="AJ55" s="22">
        <v>0.26666666666666666</v>
      </c>
      <c r="AK55" s="22">
        <v>5.333333333333333E-2</v>
      </c>
      <c r="AL55" s="23">
        <v>68</v>
      </c>
      <c r="AM55" s="21">
        <v>1150</v>
      </c>
      <c r="AN55" s="22">
        <v>4.5454545454545456E-2</v>
      </c>
      <c r="AO55" s="21">
        <v>890</v>
      </c>
      <c r="AP55" s="21">
        <v>1468</v>
      </c>
      <c r="AQ55" s="22">
        <v>0.41104294478527609</v>
      </c>
      <c r="AR55" s="22">
        <v>8.2208588957055212E-2</v>
      </c>
      <c r="AS55" s="37" t="s">
        <v>217</v>
      </c>
    </row>
    <row r="56" spans="1:45" ht="11.25" x14ac:dyDescent="0.2">
      <c r="B56" s="6" t="s">
        <v>257</v>
      </c>
      <c r="C56" s="23">
        <v>173</v>
      </c>
      <c r="D56" s="21">
        <v>400</v>
      </c>
      <c r="E56" s="22">
        <v>0.1111111111111111</v>
      </c>
      <c r="F56" s="21">
        <v>370</v>
      </c>
      <c r="G56" s="21">
        <v>430</v>
      </c>
      <c r="H56" s="22">
        <v>0.29032258064516131</v>
      </c>
      <c r="I56" s="22">
        <v>5.8064516129032261E-2</v>
      </c>
      <c r="J56" s="23">
        <v>405</v>
      </c>
      <c r="K56" s="21">
        <v>530</v>
      </c>
      <c r="L56" s="22">
        <v>0.11578947368421053</v>
      </c>
      <c r="M56" s="21">
        <v>490</v>
      </c>
      <c r="N56" s="21">
        <v>570</v>
      </c>
      <c r="O56" s="22">
        <v>0.32500000000000001</v>
      </c>
      <c r="P56" s="22">
        <v>6.5000000000000002E-2</v>
      </c>
      <c r="Q56" s="23">
        <v>102</v>
      </c>
      <c r="R56" s="21">
        <v>705</v>
      </c>
      <c r="S56" s="22">
        <v>4.4444444444444446E-2</v>
      </c>
      <c r="T56" s="21">
        <v>610</v>
      </c>
      <c r="U56" s="21">
        <v>775</v>
      </c>
      <c r="V56" s="22">
        <v>0.24119718309859156</v>
      </c>
      <c r="W56" s="22">
        <v>4.8239436619718315E-2</v>
      </c>
      <c r="X56" s="23">
        <v>35</v>
      </c>
      <c r="Y56" s="21">
        <v>600</v>
      </c>
      <c r="Z56" s="22">
        <v>9.0909090909090912E-2</v>
      </c>
      <c r="AA56" s="21">
        <v>510</v>
      </c>
      <c r="AB56" s="21">
        <v>650</v>
      </c>
      <c r="AC56" s="22">
        <v>0.25</v>
      </c>
      <c r="AD56" s="22">
        <v>0.05</v>
      </c>
      <c r="AE56" s="23">
        <v>149</v>
      </c>
      <c r="AF56" s="21">
        <v>730</v>
      </c>
      <c r="AG56" s="22">
        <v>8.1481481481481488E-2</v>
      </c>
      <c r="AH56" s="21">
        <v>650</v>
      </c>
      <c r="AI56" s="21">
        <v>795</v>
      </c>
      <c r="AJ56" s="22">
        <v>0.30357142857142855</v>
      </c>
      <c r="AK56" s="22">
        <v>6.0714285714285707E-2</v>
      </c>
      <c r="AL56" s="23">
        <v>95</v>
      </c>
      <c r="AM56" s="21">
        <v>890</v>
      </c>
      <c r="AN56" s="22">
        <v>7.8787878787878782E-2</v>
      </c>
      <c r="AO56" s="21">
        <v>760</v>
      </c>
      <c r="AP56" s="21">
        <v>1050</v>
      </c>
      <c r="AQ56" s="22">
        <v>0.28985507246376813</v>
      </c>
      <c r="AR56" s="22">
        <v>5.7971014492753624E-2</v>
      </c>
      <c r="AS56" s="37" t="s">
        <v>217</v>
      </c>
    </row>
    <row r="57" spans="1:45" ht="11.25" x14ac:dyDescent="0.2">
      <c r="B57" s="6" t="s">
        <v>258</v>
      </c>
      <c r="C57" s="23">
        <v>199</v>
      </c>
      <c r="D57" s="21">
        <v>390</v>
      </c>
      <c r="E57" s="22">
        <v>0.11428571428571428</v>
      </c>
      <c r="F57" s="21">
        <v>360</v>
      </c>
      <c r="G57" s="21">
        <v>420</v>
      </c>
      <c r="H57" s="22">
        <v>0.3</v>
      </c>
      <c r="I57" s="22">
        <v>0.06</v>
      </c>
      <c r="J57" s="23">
        <v>266</v>
      </c>
      <c r="K57" s="21">
        <v>550</v>
      </c>
      <c r="L57" s="22">
        <v>0.12244897959183673</v>
      </c>
      <c r="M57" s="21">
        <v>495</v>
      </c>
      <c r="N57" s="21">
        <v>600</v>
      </c>
      <c r="O57" s="22">
        <v>0.25</v>
      </c>
      <c r="P57" s="22">
        <v>0.05</v>
      </c>
      <c r="Q57" s="23">
        <v>74</v>
      </c>
      <c r="R57" s="21">
        <v>653</v>
      </c>
      <c r="S57" s="22">
        <v>7.0491803278688522E-2</v>
      </c>
      <c r="T57" s="21">
        <v>615</v>
      </c>
      <c r="U57" s="21">
        <v>750</v>
      </c>
      <c r="V57" s="22">
        <v>0.20925925925925926</v>
      </c>
      <c r="W57" s="22">
        <v>4.1851851851851848E-2</v>
      </c>
      <c r="X57" s="23">
        <v>15</v>
      </c>
      <c r="Y57" s="21">
        <v>595</v>
      </c>
      <c r="Z57" s="22">
        <v>0.12264150943396226</v>
      </c>
      <c r="AA57" s="21">
        <v>520</v>
      </c>
      <c r="AB57" s="21">
        <v>615</v>
      </c>
      <c r="AC57" s="22">
        <v>0.30769230769230771</v>
      </c>
      <c r="AD57" s="22">
        <v>6.1538461538461542E-2</v>
      </c>
      <c r="AE57" s="23">
        <v>58</v>
      </c>
      <c r="AF57" s="21">
        <v>740</v>
      </c>
      <c r="AG57" s="22">
        <v>0.13846153846153847</v>
      </c>
      <c r="AH57" s="21">
        <v>645</v>
      </c>
      <c r="AI57" s="21">
        <v>800</v>
      </c>
      <c r="AJ57" s="22">
        <v>0.34545454545454546</v>
      </c>
      <c r="AK57" s="22">
        <v>6.9090909090909092E-2</v>
      </c>
      <c r="AL57" s="23">
        <v>47</v>
      </c>
      <c r="AM57" s="21">
        <v>950</v>
      </c>
      <c r="AN57" s="22">
        <v>8.5714285714285715E-2</v>
      </c>
      <c r="AO57" s="21">
        <v>780</v>
      </c>
      <c r="AP57" s="21">
        <v>1100</v>
      </c>
      <c r="AQ57" s="22">
        <v>0.41791044776119401</v>
      </c>
      <c r="AR57" s="22">
        <v>8.3582089552238809E-2</v>
      </c>
      <c r="AS57" s="37" t="s">
        <v>217</v>
      </c>
    </row>
    <row r="58" spans="1:45" s="20" customFormat="1" ht="11.25" x14ac:dyDescent="0.2">
      <c r="B58" s="20" t="s">
        <v>185</v>
      </c>
      <c r="C58" s="166">
        <v>2442</v>
      </c>
      <c r="D58" s="167">
        <v>430</v>
      </c>
      <c r="E58" s="165">
        <v>0.13157894736842105</v>
      </c>
      <c r="F58" s="167">
        <v>375</v>
      </c>
      <c r="G58" s="167">
        <v>500</v>
      </c>
      <c r="H58" s="165">
        <v>0.28358208955223879</v>
      </c>
      <c r="I58" s="165">
        <v>5.6716417910447757E-2</v>
      </c>
      <c r="J58" s="166">
        <v>5330</v>
      </c>
      <c r="K58" s="167">
        <v>570</v>
      </c>
      <c r="L58" s="165">
        <v>9.6153846153846159E-2</v>
      </c>
      <c r="M58" s="167">
        <v>500</v>
      </c>
      <c r="N58" s="167">
        <v>640</v>
      </c>
      <c r="O58" s="165">
        <v>0.26666666666666666</v>
      </c>
      <c r="P58" s="165">
        <v>5.333333333333333E-2</v>
      </c>
      <c r="Q58" s="166">
        <v>1354</v>
      </c>
      <c r="R58" s="167">
        <v>750</v>
      </c>
      <c r="S58" s="165">
        <v>8.2251082251082255E-2</v>
      </c>
      <c r="T58" s="167">
        <v>650</v>
      </c>
      <c r="U58" s="167">
        <v>865</v>
      </c>
      <c r="V58" s="165">
        <v>0.28205128205128205</v>
      </c>
      <c r="W58" s="165">
        <v>5.6410256410256411E-2</v>
      </c>
      <c r="X58" s="166">
        <v>387</v>
      </c>
      <c r="Y58" s="167">
        <v>615</v>
      </c>
      <c r="Z58" s="165">
        <v>9.8214285714285712E-2</v>
      </c>
      <c r="AA58" s="167">
        <v>550</v>
      </c>
      <c r="AB58" s="167">
        <v>680</v>
      </c>
      <c r="AC58" s="165">
        <v>0.28125</v>
      </c>
      <c r="AD58" s="165">
        <v>5.6250000000000001E-2</v>
      </c>
      <c r="AE58" s="166">
        <v>1723</v>
      </c>
      <c r="AF58" s="167">
        <v>750</v>
      </c>
      <c r="AG58" s="165">
        <v>7.1428571428571425E-2</v>
      </c>
      <c r="AH58" s="167">
        <v>655</v>
      </c>
      <c r="AI58" s="167">
        <v>875</v>
      </c>
      <c r="AJ58" s="165">
        <v>0.29310344827586204</v>
      </c>
      <c r="AK58" s="165">
        <v>5.8620689655172406E-2</v>
      </c>
      <c r="AL58" s="166">
        <v>1257</v>
      </c>
      <c r="AM58" s="167">
        <v>1050</v>
      </c>
      <c r="AN58" s="165">
        <v>6.0606060606060608E-2</v>
      </c>
      <c r="AO58" s="167">
        <v>870</v>
      </c>
      <c r="AP58" s="167">
        <v>1300</v>
      </c>
      <c r="AQ58" s="165">
        <v>0.3125</v>
      </c>
      <c r="AR58" s="165">
        <v>6.25E-2</v>
      </c>
      <c r="AS58" s="10"/>
    </row>
    <row r="59" spans="1:45" ht="11.25" x14ac:dyDescent="0.2">
      <c r="A59" s="6" t="s">
        <v>259</v>
      </c>
      <c r="B59" s="6" t="s">
        <v>260</v>
      </c>
      <c r="C59" s="23">
        <v>82</v>
      </c>
      <c r="D59" s="21">
        <v>350</v>
      </c>
      <c r="E59" s="22">
        <v>0.12903225806451613</v>
      </c>
      <c r="F59" s="21">
        <v>295</v>
      </c>
      <c r="G59" s="21">
        <v>415</v>
      </c>
      <c r="H59" s="22">
        <v>0.20689655172413793</v>
      </c>
      <c r="I59" s="22">
        <v>4.1379310344827586E-2</v>
      </c>
      <c r="J59" s="23">
        <v>463</v>
      </c>
      <c r="K59" s="21">
        <v>460</v>
      </c>
      <c r="L59" s="22">
        <v>0.12195121951219512</v>
      </c>
      <c r="M59" s="21">
        <v>420</v>
      </c>
      <c r="N59" s="21">
        <v>495</v>
      </c>
      <c r="O59" s="22">
        <v>0.27777777777777779</v>
      </c>
      <c r="P59" s="22">
        <v>5.5555555555555559E-2</v>
      </c>
      <c r="Q59" s="23">
        <v>241</v>
      </c>
      <c r="R59" s="21">
        <v>550</v>
      </c>
      <c r="S59" s="22">
        <v>0.12244897959183673</v>
      </c>
      <c r="T59" s="21">
        <v>500</v>
      </c>
      <c r="U59" s="21">
        <v>640</v>
      </c>
      <c r="V59" s="22">
        <v>0.27906976744186046</v>
      </c>
      <c r="W59" s="22">
        <v>5.5813953488372092E-2</v>
      </c>
      <c r="X59" s="23">
        <v>151</v>
      </c>
      <c r="Y59" s="21">
        <v>480</v>
      </c>
      <c r="Z59" s="22">
        <v>0.17073170731707318</v>
      </c>
      <c r="AA59" s="21">
        <v>430</v>
      </c>
      <c r="AB59" s="21">
        <v>525</v>
      </c>
      <c r="AC59" s="22">
        <v>0.33333333333333331</v>
      </c>
      <c r="AD59" s="22">
        <v>6.6666666666666666E-2</v>
      </c>
      <c r="AE59" s="23">
        <v>1220</v>
      </c>
      <c r="AF59" s="21">
        <v>520</v>
      </c>
      <c r="AG59" s="22">
        <v>0.13043478260869565</v>
      </c>
      <c r="AH59" s="21">
        <v>480</v>
      </c>
      <c r="AI59" s="21">
        <v>560</v>
      </c>
      <c r="AJ59" s="22">
        <v>0.33333333333333331</v>
      </c>
      <c r="AK59" s="22">
        <v>6.6666666666666666E-2</v>
      </c>
      <c r="AL59" s="23">
        <v>1669</v>
      </c>
      <c r="AM59" s="21">
        <v>580</v>
      </c>
      <c r="AN59" s="22">
        <v>9.4339622641509441E-2</v>
      </c>
      <c r="AO59" s="21">
        <v>550</v>
      </c>
      <c r="AP59" s="21">
        <v>630</v>
      </c>
      <c r="AQ59" s="22">
        <v>0.37115839243498816</v>
      </c>
      <c r="AR59" s="22">
        <v>7.4231678486997632E-2</v>
      </c>
      <c r="AS59" s="37" t="s">
        <v>217</v>
      </c>
    </row>
    <row r="60" spans="1:45" ht="11.25" x14ac:dyDescent="0.2">
      <c r="B60" s="6" t="s">
        <v>261</v>
      </c>
      <c r="C60" s="23">
        <v>545</v>
      </c>
      <c r="D60" s="21">
        <v>430</v>
      </c>
      <c r="E60" s="22">
        <v>7.4999999999999997E-2</v>
      </c>
      <c r="F60" s="21">
        <v>370</v>
      </c>
      <c r="G60" s="21">
        <v>480</v>
      </c>
      <c r="H60" s="22">
        <v>0.38709677419354838</v>
      </c>
      <c r="I60" s="22">
        <v>7.7419354838709681E-2</v>
      </c>
      <c r="J60" s="23">
        <v>773</v>
      </c>
      <c r="K60" s="21">
        <v>570</v>
      </c>
      <c r="L60" s="22">
        <v>9.6153846153846159E-2</v>
      </c>
      <c r="M60" s="21">
        <v>480</v>
      </c>
      <c r="N60" s="21">
        <v>610</v>
      </c>
      <c r="O60" s="22">
        <v>0.42499999999999999</v>
      </c>
      <c r="P60" s="22">
        <v>8.4999999999999992E-2</v>
      </c>
      <c r="Q60" s="23">
        <v>84</v>
      </c>
      <c r="R60" s="21">
        <v>700</v>
      </c>
      <c r="S60" s="22">
        <v>0.16666666666666666</v>
      </c>
      <c r="T60" s="21">
        <v>650</v>
      </c>
      <c r="U60" s="21">
        <v>750</v>
      </c>
      <c r="V60" s="22">
        <v>0.27272727272727271</v>
      </c>
      <c r="W60" s="22">
        <v>5.4545454545454543E-2</v>
      </c>
      <c r="X60" s="23">
        <v>99</v>
      </c>
      <c r="Y60" s="21">
        <v>560</v>
      </c>
      <c r="Z60" s="22">
        <v>7.6923076923076927E-2</v>
      </c>
      <c r="AA60" s="21">
        <v>500</v>
      </c>
      <c r="AB60" s="21">
        <v>600</v>
      </c>
      <c r="AC60" s="22">
        <v>0.24444444444444444</v>
      </c>
      <c r="AD60" s="22">
        <v>4.8888888888888885E-2</v>
      </c>
      <c r="AE60" s="23">
        <v>135</v>
      </c>
      <c r="AF60" s="21">
        <v>640</v>
      </c>
      <c r="AG60" s="22">
        <v>0.10344827586206896</v>
      </c>
      <c r="AH60" s="21">
        <v>560</v>
      </c>
      <c r="AI60" s="21">
        <v>700</v>
      </c>
      <c r="AJ60" s="22">
        <v>0.28000000000000003</v>
      </c>
      <c r="AK60" s="22">
        <v>5.6000000000000008E-2</v>
      </c>
      <c r="AL60" s="23">
        <v>16</v>
      </c>
      <c r="AM60" s="21">
        <v>765</v>
      </c>
      <c r="AN60" s="22">
        <v>9.285714285714286E-2</v>
      </c>
      <c r="AO60" s="21">
        <v>698</v>
      </c>
      <c r="AP60" s="21">
        <v>865</v>
      </c>
      <c r="AQ60" s="22">
        <v>0.17692307692307693</v>
      </c>
      <c r="AR60" s="22">
        <v>3.5384615384615389E-2</v>
      </c>
      <c r="AS60" s="37" t="s">
        <v>217</v>
      </c>
    </row>
    <row r="61" spans="1:45" ht="11.25" x14ac:dyDescent="0.2">
      <c r="B61" s="6" t="s">
        <v>262</v>
      </c>
      <c r="C61" s="23">
        <v>166</v>
      </c>
      <c r="D61" s="21">
        <v>450</v>
      </c>
      <c r="E61" s="22">
        <v>0.125</v>
      </c>
      <c r="F61" s="21">
        <v>420</v>
      </c>
      <c r="G61" s="21">
        <v>465</v>
      </c>
      <c r="H61" s="22">
        <v>0.2857142857142857</v>
      </c>
      <c r="I61" s="22">
        <v>5.7142857142857141E-2</v>
      </c>
      <c r="J61" s="23">
        <v>347</v>
      </c>
      <c r="K61" s="21">
        <v>510</v>
      </c>
      <c r="L61" s="22">
        <v>8.5106382978723402E-2</v>
      </c>
      <c r="M61" s="21">
        <v>470</v>
      </c>
      <c r="N61" s="21">
        <v>550</v>
      </c>
      <c r="O61" s="22">
        <v>0.24390243902439024</v>
      </c>
      <c r="P61" s="22">
        <v>4.878048780487805E-2</v>
      </c>
      <c r="Q61" s="23">
        <v>106</v>
      </c>
      <c r="R61" s="21">
        <v>600</v>
      </c>
      <c r="S61" s="22">
        <v>9.0909090909090912E-2</v>
      </c>
      <c r="T61" s="21">
        <v>550</v>
      </c>
      <c r="U61" s="21">
        <v>730</v>
      </c>
      <c r="V61" s="22">
        <v>0.37931034482758619</v>
      </c>
      <c r="W61" s="22">
        <v>7.586206896551724E-2</v>
      </c>
      <c r="X61" s="23">
        <v>27</v>
      </c>
      <c r="Y61" s="21">
        <v>500</v>
      </c>
      <c r="Z61" s="22">
        <v>0.1111111111111111</v>
      </c>
      <c r="AA61" s="21">
        <v>475</v>
      </c>
      <c r="AB61" s="21">
        <v>550</v>
      </c>
      <c r="AC61" s="22">
        <v>0.31578947368421051</v>
      </c>
      <c r="AD61" s="22">
        <v>6.3157894736842107E-2</v>
      </c>
      <c r="AE61" s="23">
        <v>257</v>
      </c>
      <c r="AF61" s="21">
        <v>550</v>
      </c>
      <c r="AG61" s="22">
        <v>0.1</v>
      </c>
      <c r="AH61" s="21">
        <v>500</v>
      </c>
      <c r="AI61" s="21">
        <v>650</v>
      </c>
      <c r="AJ61" s="22">
        <v>0.22767857142857142</v>
      </c>
      <c r="AK61" s="22">
        <v>4.5535714285714284E-2</v>
      </c>
      <c r="AL61" s="23">
        <v>75</v>
      </c>
      <c r="AM61" s="21">
        <v>750</v>
      </c>
      <c r="AN61" s="22">
        <v>9.0116279069767435E-2</v>
      </c>
      <c r="AO61" s="21">
        <v>650</v>
      </c>
      <c r="AP61" s="21">
        <v>880</v>
      </c>
      <c r="AQ61" s="22">
        <v>0.31578947368421051</v>
      </c>
      <c r="AR61" s="22">
        <v>6.3157894736842107E-2</v>
      </c>
      <c r="AS61" s="37" t="s">
        <v>217</v>
      </c>
    </row>
    <row r="62" spans="1:45" ht="11.25" x14ac:dyDescent="0.2">
      <c r="B62" s="6" t="s">
        <v>117</v>
      </c>
      <c r="C62" s="23">
        <v>35</v>
      </c>
      <c r="D62" s="21">
        <v>369</v>
      </c>
      <c r="E62" s="22">
        <v>0</v>
      </c>
      <c r="F62" s="21">
        <v>325</v>
      </c>
      <c r="G62" s="21">
        <v>380</v>
      </c>
      <c r="H62" s="22">
        <v>0.14953271028037382</v>
      </c>
      <c r="I62" s="22">
        <v>2.9906542056074764E-2</v>
      </c>
      <c r="J62" s="23">
        <v>92</v>
      </c>
      <c r="K62" s="21">
        <v>346</v>
      </c>
      <c r="L62" s="22">
        <v>6.1349693251533742E-2</v>
      </c>
      <c r="M62" s="21">
        <v>320</v>
      </c>
      <c r="N62" s="21">
        <v>368</v>
      </c>
      <c r="O62" s="22">
        <v>0.23571428571428571</v>
      </c>
      <c r="P62" s="22">
        <v>4.7142857142857139E-2</v>
      </c>
      <c r="Q62" s="23">
        <v>106</v>
      </c>
      <c r="R62" s="21">
        <v>393</v>
      </c>
      <c r="S62" s="22">
        <v>0.12285714285714286</v>
      </c>
      <c r="T62" s="21">
        <v>375</v>
      </c>
      <c r="U62" s="21">
        <v>420</v>
      </c>
      <c r="V62" s="22">
        <v>0.26774193548387099</v>
      </c>
      <c r="W62" s="22">
        <v>5.3548387096774196E-2</v>
      </c>
      <c r="X62" s="23">
        <v>38</v>
      </c>
      <c r="Y62" s="21">
        <v>380</v>
      </c>
      <c r="Z62" s="22">
        <v>0.15151515151515152</v>
      </c>
      <c r="AA62" s="21">
        <v>350</v>
      </c>
      <c r="AB62" s="21">
        <v>400</v>
      </c>
      <c r="AC62" s="22">
        <v>0.28813559322033899</v>
      </c>
      <c r="AD62" s="22">
        <v>5.7627118644067797E-2</v>
      </c>
      <c r="AE62" s="23">
        <v>1082</v>
      </c>
      <c r="AF62" s="21">
        <v>420</v>
      </c>
      <c r="AG62" s="22">
        <v>0.10526315789473684</v>
      </c>
      <c r="AH62" s="21">
        <v>395</v>
      </c>
      <c r="AI62" s="21">
        <v>440</v>
      </c>
      <c r="AJ62" s="22">
        <v>0.27272727272727271</v>
      </c>
      <c r="AK62" s="22">
        <v>5.4545454545454543E-2</v>
      </c>
      <c r="AL62" s="23">
        <v>1868</v>
      </c>
      <c r="AM62" s="21">
        <v>470</v>
      </c>
      <c r="AN62" s="22">
        <v>6.8181818181818177E-2</v>
      </c>
      <c r="AO62" s="21">
        <v>450</v>
      </c>
      <c r="AP62" s="21">
        <v>500</v>
      </c>
      <c r="AQ62" s="22">
        <v>0.27717391304347827</v>
      </c>
      <c r="AR62" s="22">
        <v>5.5434782608695651E-2</v>
      </c>
      <c r="AS62" s="37" t="s">
        <v>217</v>
      </c>
    </row>
    <row r="63" spans="1:45" ht="11.25" x14ac:dyDescent="0.2">
      <c r="B63" s="6" t="s">
        <v>263</v>
      </c>
      <c r="C63" s="23">
        <v>131</v>
      </c>
      <c r="D63" s="21">
        <v>465</v>
      </c>
      <c r="E63" s="22">
        <v>0.30985915492957744</v>
      </c>
      <c r="F63" s="21">
        <v>390</v>
      </c>
      <c r="G63" s="21">
        <v>480</v>
      </c>
      <c r="H63" s="22">
        <v>0.5</v>
      </c>
      <c r="I63" s="22">
        <v>0.1</v>
      </c>
      <c r="J63" s="23">
        <v>291</v>
      </c>
      <c r="K63" s="21">
        <v>575</v>
      </c>
      <c r="L63" s="22">
        <v>0.27777777777777779</v>
      </c>
      <c r="M63" s="21">
        <v>510</v>
      </c>
      <c r="N63" s="21">
        <v>640</v>
      </c>
      <c r="O63" s="22">
        <v>0.51315789473684215</v>
      </c>
      <c r="P63" s="22">
        <v>0.10263157894736843</v>
      </c>
      <c r="Q63" s="23">
        <v>78</v>
      </c>
      <c r="R63" s="21">
        <v>730</v>
      </c>
      <c r="S63" s="22">
        <v>0.140625</v>
      </c>
      <c r="T63" s="21">
        <v>655</v>
      </c>
      <c r="U63" s="21">
        <v>795</v>
      </c>
      <c r="V63" s="22">
        <v>0.35185185185185186</v>
      </c>
      <c r="W63" s="22">
        <v>7.0370370370370375E-2</v>
      </c>
      <c r="X63" s="23">
        <v>74</v>
      </c>
      <c r="Y63" s="21">
        <v>550</v>
      </c>
      <c r="Z63" s="22">
        <v>8.2677165354330714E-2</v>
      </c>
      <c r="AA63" s="21">
        <v>500</v>
      </c>
      <c r="AB63" s="21">
        <v>610</v>
      </c>
      <c r="AC63" s="22">
        <v>0.22222222222222221</v>
      </c>
      <c r="AD63" s="22">
        <v>4.4444444444444439E-2</v>
      </c>
      <c r="AE63" s="23">
        <v>172</v>
      </c>
      <c r="AF63" s="21">
        <v>700</v>
      </c>
      <c r="AG63" s="22">
        <v>9.375E-2</v>
      </c>
      <c r="AH63" s="21">
        <v>605</v>
      </c>
      <c r="AI63" s="21">
        <v>800</v>
      </c>
      <c r="AJ63" s="22">
        <v>0.27272727272727271</v>
      </c>
      <c r="AK63" s="22">
        <v>5.4545454545454543E-2</v>
      </c>
      <c r="AL63" s="23">
        <v>56</v>
      </c>
      <c r="AM63" s="21">
        <v>900</v>
      </c>
      <c r="AN63" s="22">
        <v>3.4482758620689655E-2</v>
      </c>
      <c r="AO63" s="21">
        <v>818</v>
      </c>
      <c r="AP63" s="21">
        <v>1000</v>
      </c>
      <c r="AQ63" s="22">
        <v>0.2413793103448276</v>
      </c>
      <c r="AR63" s="22">
        <v>4.8275862068965517E-2</v>
      </c>
      <c r="AS63" s="37" t="s">
        <v>217</v>
      </c>
    </row>
    <row r="64" spans="1:45" ht="11.25" x14ac:dyDescent="0.2">
      <c r="B64" s="6" t="s">
        <v>119</v>
      </c>
      <c r="C64" s="23">
        <v>65</v>
      </c>
      <c r="D64" s="21">
        <v>310</v>
      </c>
      <c r="E64" s="22">
        <v>-3.125E-2</v>
      </c>
      <c r="F64" s="21">
        <v>258</v>
      </c>
      <c r="G64" s="21">
        <v>360</v>
      </c>
      <c r="H64" s="22">
        <v>0.10714285714285714</v>
      </c>
      <c r="I64" s="22">
        <v>2.1428571428571429E-2</v>
      </c>
      <c r="J64" s="23">
        <v>331</v>
      </c>
      <c r="K64" s="21">
        <v>400</v>
      </c>
      <c r="L64" s="22">
        <v>0.1111111111111111</v>
      </c>
      <c r="M64" s="21">
        <v>350</v>
      </c>
      <c r="N64" s="21">
        <v>450</v>
      </c>
      <c r="O64" s="22">
        <v>0.23076923076923078</v>
      </c>
      <c r="P64" s="22">
        <v>4.6153846153846156E-2</v>
      </c>
      <c r="Q64" s="23">
        <v>203</v>
      </c>
      <c r="R64" s="21">
        <v>470</v>
      </c>
      <c r="S64" s="22">
        <v>0.17499999999999999</v>
      </c>
      <c r="T64" s="21">
        <v>420</v>
      </c>
      <c r="U64" s="21">
        <v>520</v>
      </c>
      <c r="V64" s="22">
        <v>0.30555555555555558</v>
      </c>
      <c r="W64" s="22">
        <v>6.1111111111111116E-2</v>
      </c>
      <c r="X64" s="23">
        <v>42</v>
      </c>
      <c r="Y64" s="21">
        <v>420</v>
      </c>
      <c r="Z64" s="22">
        <v>0.10526315789473684</v>
      </c>
      <c r="AA64" s="21">
        <v>380</v>
      </c>
      <c r="AB64" s="21">
        <v>450</v>
      </c>
      <c r="AC64" s="22">
        <v>0.2537313432835821</v>
      </c>
      <c r="AD64" s="22">
        <v>5.0746268656716421E-2</v>
      </c>
      <c r="AE64" s="23">
        <v>614</v>
      </c>
      <c r="AF64" s="21">
        <v>450</v>
      </c>
      <c r="AG64" s="22">
        <v>0.125</v>
      </c>
      <c r="AH64" s="21">
        <v>420</v>
      </c>
      <c r="AI64" s="21">
        <v>500</v>
      </c>
      <c r="AJ64" s="22">
        <v>0.26760563380281688</v>
      </c>
      <c r="AK64" s="22">
        <v>5.3521126760563378E-2</v>
      </c>
      <c r="AL64" s="23">
        <v>205</v>
      </c>
      <c r="AM64" s="21">
        <v>525</v>
      </c>
      <c r="AN64" s="22">
        <v>9.375E-2</v>
      </c>
      <c r="AO64" s="21">
        <v>480</v>
      </c>
      <c r="AP64" s="21">
        <v>580</v>
      </c>
      <c r="AQ64" s="22">
        <v>0.25</v>
      </c>
      <c r="AR64" s="22">
        <v>0.05</v>
      </c>
      <c r="AS64" s="37" t="s">
        <v>217</v>
      </c>
    </row>
    <row r="65" spans="1:45" ht="11.25" x14ac:dyDescent="0.2">
      <c r="B65" s="6" t="s">
        <v>123</v>
      </c>
      <c r="C65" s="23">
        <v>133</v>
      </c>
      <c r="D65" s="21">
        <v>320</v>
      </c>
      <c r="E65" s="22">
        <v>0.18518518518518517</v>
      </c>
      <c r="F65" s="21">
        <v>290</v>
      </c>
      <c r="G65" s="21">
        <v>350</v>
      </c>
      <c r="H65" s="22">
        <v>0.28000000000000003</v>
      </c>
      <c r="I65" s="22">
        <v>5.6000000000000008E-2</v>
      </c>
      <c r="J65" s="23">
        <v>228</v>
      </c>
      <c r="K65" s="21">
        <v>418</v>
      </c>
      <c r="L65" s="22">
        <v>0.12972972972972974</v>
      </c>
      <c r="M65" s="21">
        <v>370</v>
      </c>
      <c r="N65" s="21">
        <v>465</v>
      </c>
      <c r="O65" s="22">
        <v>0.26666666666666666</v>
      </c>
      <c r="P65" s="22">
        <v>5.333333333333333E-2</v>
      </c>
      <c r="Q65" s="23">
        <v>109</v>
      </c>
      <c r="R65" s="21">
        <v>500</v>
      </c>
      <c r="S65" s="22">
        <v>8.6956521739130432E-2</v>
      </c>
      <c r="T65" s="21">
        <v>460</v>
      </c>
      <c r="U65" s="21">
        <v>570</v>
      </c>
      <c r="V65" s="22">
        <v>0.31578947368421051</v>
      </c>
      <c r="W65" s="22">
        <v>6.3157894736842107E-2</v>
      </c>
      <c r="X65" s="23">
        <v>82</v>
      </c>
      <c r="Y65" s="21">
        <v>450</v>
      </c>
      <c r="Z65" s="22">
        <v>0.13924050632911392</v>
      </c>
      <c r="AA65" s="21">
        <v>420</v>
      </c>
      <c r="AB65" s="21">
        <v>490</v>
      </c>
      <c r="AC65" s="22">
        <v>0.31195335276967928</v>
      </c>
      <c r="AD65" s="22">
        <v>6.2390670553935858E-2</v>
      </c>
      <c r="AE65" s="23">
        <v>454</v>
      </c>
      <c r="AF65" s="21">
        <v>470</v>
      </c>
      <c r="AG65" s="22">
        <v>0.11904761904761904</v>
      </c>
      <c r="AH65" s="21">
        <v>430</v>
      </c>
      <c r="AI65" s="21">
        <v>530</v>
      </c>
      <c r="AJ65" s="22">
        <v>0.30555555555555558</v>
      </c>
      <c r="AK65" s="22">
        <v>6.1111111111111116E-2</v>
      </c>
      <c r="AL65" s="23">
        <v>104</v>
      </c>
      <c r="AM65" s="21">
        <v>570</v>
      </c>
      <c r="AN65" s="22">
        <v>0.14000000000000001</v>
      </c>
      <c r="AO65" s="21">
        <v>520</v>
      </c>
      <c r="AP65" s="21">
        <v>638</v>
      </c>
      <c r="AQ65" s="22">
        <v>0.35714285714285715</v>
      </c>
      <c r="AR65" s="22">
        <v>7.1428571428571425E-2</v>
      </c>
      <c r="AS65" s="37" t="s">
        <v>217</v>
      </c>
    </row>
    <row r="66" spans="1:45" ht="11.25" x14ac:dyDescent="0.2">
      <c r="B66" s="6" t="s">
        <v>147</v>
      </c>
      <c r="C66" s="23" t="s">
        <v>219</v>
      </c>
      <c r="D66" s="21" t="s">
        <v>219</v>
      </c>
      <c r="E66" s="22" t="s">
        <v>219</v>
      </c>
      <c r="F66" s="21" t="s">
        <v>219</v>
      </c>
      <c r="G66" s="21" t="s">
        <v>219</v>
      </c>
      <c r="H66" s="22" t="s">
        <v>219</v>
      </c>
      <c r="I66" s="22" t="s">
        <v>219</v>
      </c>
      <c r="J66" s="23">
        <v>98</v>
      </c>
      <c r="K66" s="21">
        <v>443</v>
      </c>
      <c r="L66" s="22">
        <v>9.3827160493827166E-2</v>
      </c>
      <c r="M66" s="21">
        <v>420</v>
      </c>
      <c r="N66" s="21">
        <v>460</v>
      </c>
      <c r="O66" s="22">
        <v>0.23055555555555557</v>
      </c>
      <c r="P66" s="22">
        <v>4.6111111111111117E-2</v>
      </c>
      <c r="Q66" s="23">
        <v>211</v>
      </c>
      <c r="R66" s="21">
        <v>470</v>
      </c>
      <c r="S66" s="22">
        <v>0.11904761904761904</v>
      </c>
      <c r="T66" s="21">
        <v>440</v>
      </c>
      <c r="U66" s="21">
        <v>500</v>
      </c>
      <c r="V66" s="22">
        <v>0.27027027027027029</v>
      </c>
      <c r="W66" s="22">
        <v>5.4054054054054057E-2</v>
      </c>
      <c r="X66" s="23">
        <v>48</v>
      </c>
      <c r="Y66" s="21">
        <v>430</v>
      </c>
      <c r="Z66" s="22">
        <v>7.4999999999999997E-2</v>
      </c>
      <c r="AA66" s="21">
        <v>410</v>
      </c>
      <c r="AB66" s="21">
        <v>450</v>
      </c>
      <c r="AC66" s="22">
        <v>0.22857142857142856</v>
      </c>
      <c r="AD66" s="22">
        <v>4.5714285714285714E-2</v>
      </c>
      <c r="AE66" s="23">
        <v>1243</v>
      </c>
      <c r="AF66" s="21">
        <v>470</v>
      </c>
      <c r="AG66" s="22">
        <v>8.0459770114942528E-2</v>
      </c>
      <c r="AH66" s="21">
        <v>450</v>
      </c>
      <c r="AI66" s="21">
        <v>500</v>
      </c>
      <c r="AJ66" s="22">
        <v>0.20512820512820512</v>
      </c>
      <c r="AK66" s="22">
        <v>4.1025641025641026E-2</v>
      </c>
      <c r="AL66" s="23">
        <v>1844</v>
      </c>
      <c r="AM66" s="21">
        <v>530</v>
      </c>
      <c r="AN66" s="22">
        <v>8.1632653061224483E-2</v>
      </c>
      <c r="AO66" s="21">
        <v>500</v>
      </c>
      <c r="AP66" s="21">
        <v>560</v>
      </c>
      <c r="AQ66" s="22">
        <v>0.19101123595505617</v>
      </c>
      <c r="AR66" s="22">
        <v>3.8202247191011236E-2</v>
      </c>
      <c r="AS66" s="37" t="s">
        <v>217</v>
      </c>
    </row>
    <row r="67" spans="1:45" ht="11.25" x14ac:dyDescent="0.2">
      <c r="B67" s="6" t="s">
        <v>121</v>
      </c>
      <c r="C67" s="23">
        <v>67</v>
      </c>
      <c r="D67" s="21">
        <v>350</v>
      </c>
      <c r="E67" s="22">
        <v>0.12903225806451613</v>
      </c>
      <c r="F67" s="21">
        <v>260</v>
      </c>
      <c r="G67" s="21">
        <v>360</v>
      </c>
      <c r="H67" s="22">
        <v>0.22807017543859648</v>
      </c>
      <c r="I67" s="22">
        <v>4.5614035087719294E-2</v>
      </c>
      <c r="J67" s="23">
        <v>500</v>
      </c>
      <c r="K67" s="21">
        <v>400</v>
      </c>
      <c r="L67" s="22">
        <v>0.14285714285714285</v>
      </c>
      <c r="M67" s="21">
        <v>370</v>
      </c>
      <c r="N67" s="21">
        <v>440</v>
      </c>
      <c r="O67" s="22">
        <v>0.29032258064516131</v>
      </c>
      <c r="P67" s="22">
        <v>5.8064516129032261E-2</v>
      </c>
      <c r="Q67" s="23">
        <v>316</v>
      </c>
      <c r="R67" s="21">
        <v>460</v>
      </c>
      <c r="S67" s="22">
        <v>0.15</v>
      </c>
      <c r="T67" s="21">
        <v>425</v>
      </c>
      <c r="U67" s="21">
        <v>490</v>
      </c>
      <c r="V67" s="22">
        <v>0.35294117647058826</v>
      </c>
      <c r="W67" s="22">
        <v>7.0588235294117646E-2</v>
      </c>
      <c r="X67" s="23">
        <v>129</v>
      </c>
      <c r="Y67" s="21">
        <v>420</v>
      </c>
      <c r="Z67" s="22">
        <v>0.13513513513513514</v>
      </c>
      <c r="AA67" s="21">
        <v>395</v>
      </c>
      <c r="AB67" s="21">
        <v>440</v>
      </c>
      <c r="AC67" s="22">
        <v>0.3125</v>
      </c>
      <c r="AD67" s="22">
        <v>6.25E-2</v>
      </c>
      <c r="AE67" s="23">
        <v>3000</v>
      </c>
      <c r="AF67" s="21">
        <v>470</v>
      </c>
      <c r="AG67" s="22">
        <v>0.11904761904761904</v>
      </c>
      <c r="AH67" s="21">
        <v>440</v>
      </c>
      <c r="AI67" s="21">
        <v>500</v>
      </c>
      <c r="AJ67" s="22">
        <v>0.34285714285714286</v>
      </c>
      <c r="AK67" s="22">
        <v>6.8571428571428575E-2</v>
      </c>
      <c r="AL67" s="23">
        <v>4884</v>
      </c>
      <c r="AM67" s="21">
        <v>530</v>
      </c>
      <c r="AN67" s="22">
        <v>0.10416666666666667</v>
      </c>
      <c r="AO67" s="21">
        <v>500</v>
      </c>
      <c r="AP67" s="21">
        <v>560</v>
      </c>
      <c r="AQ67" s="22">
        <v>0.32500000000000001</v>
      </c>
      <c r="AR67" s="22">
        <v>6.5000000000000002E-2</v>
      </c>
      <c r="AS67" s="37" t="s">
        <v>217</v>
      </c>
    </row>
    <row r="68" spans="1:45" ht="11.25" x14ac:dyDescent="0.2">
      <c r="B68" s="6" t="s">
        <v>264</v>
      </c>
      <c r="C68" s="23">
        <v>139</v>
      </c>
      <c r="D68" s="21">
        <v>350</v>
      </c>
      <c r="E68" s="22">
        <v>0.12903225806451613</v>
      </c>
      <c r="F68" s="21">
        <v>315</v>
      </c>
      <c r="G68" s="21">
        <v>380</v>
      </c>
      <c r="H68" s="22">
        <v>0.27272727272727271</v>
      </c>
      <c r="I68" s="22">
        <v>5.4545454545454543E-2</v>
      </c>
      <c r="J68" s="23">
        <v>333</v>
      </c>
      <c r="K68" s="21">
        <v>475</v>
      </c>
      <c r="L68" s="22">
        <v>0.13095238095238096</v>
      </c>
      <c r="M68" s="21">
        <v>440</v>
      </c>
      <c r="N68" s="21">
        <v>520</v>
      </c>
      <c r="O68" s="22">
        <v>0.28378378378378377</v>
      </c>
      <c r="P68" s="22">
        <v>5.6756756756756753E-2</v>
      </c>
      <c r="Q68" s="23">
        <v>105</v>
      </c>
      <c r="R68" s="21">
        <v>600</v>
      </c>
      <c r="S68" s="22">
        <v>0.11524163568773234</v>
      </c>
      <c r="T68" s="21">
        <v>550</v>
      </c>
      <c r="U68" s="21">
        <v>650</v>
      </c>
      <c r="V68" s="22">
        <v>0.30434782608695654</v>
      </c>
      <c r="W68" s="22">
        <v>6.0869565217391307E-2</v>
      </c>
      <c r="X68" s="23">
        <v>72</v>
      </c>
      <c r="Y68" s="21">
        <v>500</v>
      </c>
      <c r="Z68" s="22">
        <v>0.1111111111111111</v>
      </c>
      <c r="AA68" s="21">
        <v>427</v>
      </c>
      <c r="AB68" s="21">
        <v>550</v>
      </c>
      <c r="AC68" s="22">
        <v>0.25</v>
      </c>
      <c r="AD68" s="22">
        <v>0.05</v>
      </c>
      <c r="AE68" s="23">
        <v>261</v>
      </c>
      <c r="AF68" s="21">
        <v>600</v>
      </c>
      <c r="AG68" s="22">
        <v>0.15384615384615385</v>
      </c>
      <c r="AH68" s="21">
        <v>500</v>
      </c>
      <c r="AI68" s="21">
        <v>650</v>
      </c>
      <c r="AJ68" s="22">
        <v>0.36363636363636365</v>
      </c>
      <c r="AK68" s="22">
        <v>7.2727272727272724E-2</v>
      </c>
      <c r="AL68" s="23">
        <v>64</v>
      </c>
      <c r="AM68" s="21">
        <v>710</v>
      </c>
      <c r="AN68" s="22">
        <v>9.2307692307692313E-2</v>
      </c>
      <c r="AO68" s="21">
        <v>640</v>
      </c>
      <c r="AP68" s="21">
        <v>773</v>
      </c>
      <c r="AQ68" s="22">
        <v>0.25663716814159293</v>
      </c>
      <c r="AR68" s="22">
        <v>5.1327433628318583E-2</v>
      </c>
      <c r="AS68" s="37" t="s">
        <v>217</v>
      </c>
    </row>
    <row r="69" spans="1:45" ht="11.25" x14ac:dyDescent="0.2">
      <c r="B69" s="6" t="s">
        <v>265</v>
      </c>
      <c r="C69" s="23">
        <v>63</v>
      </c>
      <c r="D69" s="21">
        <v>460</v>
      </c>
      <c r="E69" s="22">
        <v>0.20104438642297651</v>
      </c>
      <c r="F69" s="21">
        <v>375</v>
      </c>
      <c r="G69" s="21">
        <v>500</v>
      </c>
      <c r="H69" s="22">
        <v>0.31428571428571428</v>
      </c>
      <c r="I69" s="22">
        <v>6.2857142857142861E-2</v>
      </c>
      <c r="J69" s="23">
        <v>156</v>
      </c>
      <c r="K69" s="21">
        <v>520</v>
      </c>
      <c r="L69" s="22">
        <v>0.04</v>
      </c>
      <c r="M69" s="21">
        <v>450</v>
      </c>
      <c r="N69" s="21">
        <v>635</v>
      </c>
      <c r="O69" s="22">
        <v>0.20930232558139536</v>
      </c>
      <c r="P69" s="22">
        <v>4.1860465116279069E-2</v>
      </c>
      <c r="Q69" s="23">
        <v>34</v>
      </c>
      <c r="R69" s="21">
        <v>700</v>
      </c>
      <c r="S69" s="22">
        <v>0.16666666666666666</v>
      </c>
      <c r="T69" s="21">
        <v>600</v>
      </c>
      <c r="U69" s="21">
        <v>790</v>
      </c>
      <c r="V69" s="22">
        <v>0.32075471698113206</v>
      </c>
      <c r="W69" s="22">
        <v>6.4150943396226415E-2</v>
      </c>
      <c r="X69" s="23">
        <v>46</v>
      </c>
      <c r="Y69" s="21">
        <v>610</v>
      </c>
      <c r="Z69" s="22">
        <v>3.7414965986394558E-2</v>
      </c>
      <c r="AA69" s="21">
        <v>550</v>
      </c>
      <c r="AB69" s="21">
        <v>650</v>
      </c>
      <c r="AC69" s="22">
        <v>0.17307692307692307</v>
      </c>
      <c r="AD69" s="22">
        <v>3.4615384615384617E-2</v>
      </c>
      <c r="AE69" s="23">
        <v>127</v>
      </c>
      <c r="AF69" s="21">
        <v>750</v>
      </c>
      <c r="AG69" s="22">
        <v>5.6338028169014086E-2</v>
      </c>
      <c r="AH69" s="21">
        <v>670</v>
      </c>
      <c r="AI69" s="21">
        <v>810</v>
      </c>
      <c r="AJ69" s="22">
        <v>0.171875</v>
      </c>
      <c r="AK69" s="22">
        <v>3.4375000000000003E-2</v>
      </c>
      <c r="AL69" s="23">
        <v>47</v>
      </c>
      <c r="AM69" s="21">
        <v>900</v>
      </c>
      <c r="AN69" s="22">
        <v>-5.2631578947368418E-2</v>
      </c>
      <c r="AO69" s="21">
        <v>800</v>
      </c>
      <c r="AP69" s="21">
        <v>1050</v>
      </c>
      <c r="AQ69" s="22">
        <v>0.125</v>
      </c>
      <c r="AR69" s="22">
        <v>2.5000000000000001E-2</v>
      </c>
      <c r="AS69" s="37" t="s">
        <v>217</v>
      </c>
    </row>
    <row r="70" spans="1:45" ht="11.25" x14ac:dyDescent="0.2">
      <c r="B70" s="6" t="s">
        <v>266</v>
      </c>
      <c r="C70" s="23">
        <v>130</v>
      </c>
      <c r="D70" s="21">
        <v>380</v>
      </c>
      <c r="E70" s="22">
        <v>0.28813559322033899</v>
      </c>
      <c r="F70" s="21">
        <v>320</v>
      </c>
      <c r="G70" s="21">
        <v>420</v>
      </c>
      <c r="H70" s="22">
        <v>0.31034482758620691</v>
      </c>
      <c r="I70" s="22">
        <v>6.2068965517241378E-2</v>
      </c>
      <c r="J70" s="23">
        <v>264</v>
      </c>
      <c r="K70" s="21">
        <v>500</v>
      </c>
      <c r="L70" s="22">
        <v>0.1111111111111111</v>
      </c>
      <c r="M70" s="21">
        <v>450</v>
      </c>
      <c r="N70" s="21">
        <v>570</v>
      </c>
      <c r="O70" s="22">
        <v>0.31578947368421051</v>
      </c>
      <c r="P70" s="22">
        <v>6.3157894736842107E-2</v>
      </c>
      <c r="Q70" s="23">
        <v>44</v>
      </c>
      <c r="R70" s="21">
        <v>678</v>
      </c>
      <c r="S70" s="22">
        <v>4.3076923076923075E-2</v>
      </c>
      <c r="T70" s="21">
        <v>584</v>
      </c>
      <c r="U70" s="21">
        <v>750</v>
      </c>
      <c r="V70" s="22">
        <v>0.30384615384615382</v>
      </c>
      <c r="W70" s="22">
        <v>6.0769230769230763E-2</v>
      </c>
      <c r="X70" s="23">
        <v>160</v>
      </c>
      <c r="Y70" s="21">
        <v>620</v>
      </c>
      <c r="Z70" s="22">
        <v>0.12727272727272726</v>
      </c>
      <c r="AA70" s="21">
        <v>560</v>
      </c>
      <c r="AB70" s="21">
        <v>670</v>
      </c>
      <c r="AC70" s="22">
        <v>0.24</v>
      </c>
      <c r="AD70" s="22">
        <v>4.8000000000000001E-2</v>
      </c>
      <c r="AE70" s="23">
        <v>299</v>
      </c>
      <c r="AF70" s="21">
        <v>700</v>
      </c>
      <c r="AG70" s="22">
        <v>7.6923076923076927E-2</v>
      </c>
      <c r="AH70" s="21">
        <v>600</v>
      </c>
      <c r="AI70" s="21">
        <v>780</v>
      </c>
      <c r="AJ70" s="22">
        <v>0.22807017543859648</v>
      </c>
      <c r="AK70" s="22">
        <v>4.5614035087719294E-2</v>
      </c>
      <c r="AL70" s="23">
        <v>48</v>
      </c>
      <c r="AM70" s="21">
        <v>856</v>
      </c>
      <c r="AN70" s="22">
        <v>7.0000000000000007E-2</v>
      </c>
      <c r="AO70" s="21">
        <v>750</v>
      </c>
      <c r="AP70" s="21">
        <v>980</v>
      </c>
      <c r="AQ70" s="22">
        <v>0.18888888888888888</v>
      </c>
      <c r="AR70" s="22">
        <v>3.7777777777777778E-2</v>
      </c>
      <c r="AS70" s="37" t="s">
        <v>217</v>
      </c>
    </row>
    <row r="71" spans="1:45" s="20" customFormat="1" ht="11.25" x14ac:dyDescent="0.2">
      <c r="B71" s="20" t="s">
        <v>185</v>
      </c>
      <c r="C71" s="166">
        <v>1564</v>
      </c>
      <c r="D71" s="167">
        <v>400</v>
      </c>
      <c r="E71" s="165">
        <v>0.14285714285714285</v>
      </c>
      <c r="F71" s="167">
        <v>325</v>
      </c>
      <c r="G71" s="167">
        <v>450</v>
      </c>
      <c r="H71" s="165">
        <v>0.33333333333333331</v>
      </c>
      <c r="I71" s="165">
        <v>6.6666666666666666E-2</v>
      </c>
      <c r="J71" s="166">
        <v>3876</v>
      </c>
      <c r="K71" s="167">
        <v>470</v>
      </c>
      <c r="L71" s="165">
        <v>0.11904761904761904</v>
      </c>
      <c r="M71" s="167">
        <v>400</v>
      </c>
      <c r="N71" s="167">
        <v>550</v>
      </c>
      <c r="O71" s="165">
        <v>0.30555555555555558</v>
      </c>
      <c r="P71" s="165">
        <v>6.1111111111111116E-2</v>
      </c>
      <c r="Q71" s="166">
        <v>1637</v>
      </c>
      <c r="R71" s="167">
        <v>500</v>
      </c>
      <c r="S71" s="165">
        <v>0.13636363636363635</v>
      </c>
      <c r="T71" s="167">
        <v>450</v>
      </c>
      <c r="U71" s="167">
        <v>600</v>
      </c>
      <c r="V71" s="165">
        <v>0.33333333333333331</v>
      </c>
      <c r="W71" s="165">
        <v>6.6666666666666666E-2</v>
      </c>
      <c r="X71" s="166">
        <v>968</v>
      </c>
      <c r="Y71" s="167">
        <v>490</v>
      </c>
      <c r="Z71" s="165">
        <v>8.8888888888888892E-2</v>
      </c>
      <c r="AA71" s="167">
        <v>430</v>
      </c>
      <c r="AB71" s="167">
        <v>580</v>
      </c>
      <c r="AC71" s="165">
        <v>0.28947368421052633</v>
      </c>
      <c r="AD71" s="165">
        <v>5.7894736842105263E-2</v>
      </c>
      <c r="AE71" s="166">
        <v>8864</v>
      </c>
      <c r="AF71" s="167">
        <v>480</v>
      </c>
      <c r="AG71" s="165">
        <v>0.11627906976744186</v>
      </c>
      <c r="AH71" s="167">
        <v>435</v>
      </c>
      <c r="AI71" s="167">
        <v>530</v>
      </c>
      <c r="AJ71" s="165">
        <v>0.29729729729729731</v>
      </c>
      <c r="AK71" s="165">
        <v>5.9459459459459463E-2</v>
      </c>
      <c r="AL71" s="166">
        <v>10880</v>
      </c>
      <c r="AM71" s="167">
        <v>530</v>
      </c>
      <c r="AN71" s="165">
        <v>0.10416666666666667</v>
      </c>
      <c r="AO71" s="167">
        <v>490</v>
      </c>
      <c r="AP71" s="167">
        <v>575</v>
      </c>
      <c r="AQ71" s="165">
        <v>0.32500000000000001</v>
      </c>
      <c r="AR71" s="165">
        <v>6.5000000000000002E-2</v>
      </c>
      <c r="AS71" s="10"/>
    </row>
    <row r="72" spans="1:45" ht="11.25" x14ac:dyDescent="0.2">
      <c r="A72" s="6" t="s">
        <v>91</v>
      </c>
      <c r="B72" s="6" t="s">
        <v>267</v>
      </c>
      <c r="C72" s="23">
        <v>46</v>
      </c>
      <c r="D72" s="21">
        <v>340</v>
      </c>
      <c r="E72" s="22">
        <v>0.13333333333333333</v>
      </c>
      <c r="F72" s="21">
        <v>280</v>
      </c>
      <c r="G72" s="21">
        <v>380</v>
      </c>
      <c r="H72" s="22">
        <v>0.25925925925925924</v>
      </c>
      <c r="I72" s="22">
        <v>5.185185185185185E-2</v>
      </c>
      <c r="J72" s="23">
        <v>197</v>
      </c>
      <c r="K72" s="21">
        <v>460</v>
      </c>
      <c r="L72" s="22">
        <v>0.16455696202531644</v>
      </c>
      <c r="M72" s="21">
        <v>420</v>
      </c>
      <c r="N72" s="21">
        <v>500</v>
      </c>
      <c r="O72" s="22">
        <v>0.32947976878612717</v>
      </c>
      <c r="P72" s="22">
        <v>6.5895953757225428E-2</v>
      </c>
      <c r="Q72" s="23">
        <v>118</v>
      </c>
      <c r="R72" s="21">
        <v>500</v>
      </c>
      <c r="S72" s="22">
        <v>0.19047619047619047</v>
      </c>
      <c r="T72" s="21">
        <v>450</v>
      </c>
      <c r="U72" s="21">
        <v>550</v>
      </c>
      <c r="V72" s="22">
        <v>0.35869565217391303</v>
      </c>
      <c r="W72" s="22">
        <v>7.1739130434782611E-2</v>
      </c>
      <c r="X72" s="23">
        <v>52</v>
      </c>
      <c r="Y72" s="21">
        <v>460</v>
      </c>
      <c r="Z72" s="22">
        <v>0.15</v>
      </c>
      <c r="AA72" s="21">
        <v>430</v>
      </c>
      <c r="AB72" s="21">
        <v>500</v>
      </c>
      <c r="AC72" s="22">
        <v>0.33333333333333331</v>
      </c>
      <c r="AD72" s="22">
        <v>6.6666666666666666E-2</v>
      </c>
      <c r="AE72" s="23">
        <v>509</v>
      </c>
      <c r="AF72" s="21">
        <v>500</v>
      </c>
      <c r="AG72" s="22">
        <v>0.16279069767441862</v>
      </c>
      <c r="AH72" s="21">
        <v>450</v>
      </c>
      <c r="AI72" s="21">
        <v>530</v>
      </c>
      <c r="AJ72" s="22">
        <v>0.35135135135135137</v>
      </c>
      <c r="AK72" s="22">
        <v>7.0270270270270274E-2</v>
      </c>
      <c r="AL72" s="23">
        <v>335</v>
      </c>
      <c r="AM72" s="21">
        <v>600</v>
      </c>
      <c r="AN72" s="22">
        <v>9.0909090909090912E-2</v>
      </c>
      <c r="AO72" s="21">
        <v>565</v>
      </c>
      <c r="AP72" s="21">
        <v>695</v>
      </c>
      <c r="AQ72" s="22">
        <v>0.38568129330254042</v>
      </c>
      <c r="AR72" s="22">
        <v>7.7136258660508078E-2</v>
      </c>
      <c r="AS72" s="37" t="s">
        <v>217</v>
      </c>
    </row>
    <row r="73" spans="1:45" ht="11.25" x14ac:dyDescent="0.2">
      <c r="B73" s="6" t="s">
        <v>268</v>
      </c>
      <c r="C73" s="23">
        <v>435</v>
      </c>
      <c r="D73" s="21">
        <v>460</v>
      </c>
      <c r="E73" s="22">
        <v>0.10843373493975904</v>
      </c>
      <c r="F73" s="21">
        <v>395</v>
      </c>
      <c r="G73" s="21">
        <v>500</v>
      </c>
      <c r="H73" s="22">
        <v>0.27777777777777779</v>
      </c>
      <c r="I73" s="22">
        <v>5.5555555555555559E-2</v>
      </c>
      <c r="J73" s="23">
        <v>563</v>
      </c>
      <c r="K73" s="21">
        <v>580</v>
      </c>
      <c r="L73" s="22">
        <v>0.10476190476190476</v>
      </c>
      <c r="M73" s="21">
        <v>505</v>
      </c>
      <c r="N73" s="21">
        <v>650</v>
      </c>
      <c r="O73" s="22">
        <v>0.23404255319148937</v>
      </c>
      <c r="P73" s="22">
        <v>4.6808510638297871E-2</v>
      </c>
      <c r="Q73" s="23">
        <v>63</v>
      </c>
      <c r="R73" s="21">
        <v>800</v>
      </c>
      <c r="S73" s="22">
        <v>6.6666666666666666E-2</v>
      </c>
      <c r="T73" s="21">
        <v>675</v>
      </c>
      <c r="U73" s="21">
        <v>922</v>
      </c>
      <c r="V73" s="22">
        <v>0.25</v>
      </c>
      <c r="W73" s="22">
        <v>0.05</v>
      </c>
      <c r="X73" s="23">
        <v>162</v>
      </c>
      <c r="Y73" s="21">
        <v>650</v>
      </c>
      <c r="Z73" s="22">
        <v>4.8387096774193547E-2</v>
      </c>
      <c r="AA73" s="21">
        <v>600</v>
      </c>
      <c r="AB73" s="21">
        <v>690</v>
      </c>
      <c r="AC73" s="22">
        <v>0.19266055045871561</v>
      </c>
      <c r="AD73" s="22">
        <v>3.8532110091743121E-2</v>
      </c>
      <c r="AE73" s="23">
        <v>170</v>
      </c>
      <c r="AF73" s="21">
        <v>830</v>
      </c>
      <c r="AG73" s="22">
        <v>0.10666666666666667</v>
      </c>
      <c r="AH73" s="21">
        <v>750</v>
      </c>
      <c r="AI73" s="21">
        <v>900</v>
      </c>
      <c r="AJ73" s="22">
        <v>0.22962962962962963</v>
      </c>
      <c r="AK73" s="22">
        <v>4.5925925925925926E-2</v>
      </c>
      <c r="AL73" s="23">
        <v>40</v>
      </c>
      <c r="AM73" s="21">
        <v>1020</v>
      </c>
      <c r="AN73" s="22">
        <v>-9.7087378640776691E-3</v>
      </c>
      <c r="AO73" s="21">
        <v>888</v>
      </c>
      <c r="AP73" s="21">
        <v>1175</v>
      </c>
      <c r="AQ73" s="22">
        <v>0.2</v>
      </c>
      <c r="AR73" s="22">
        <v>0.04</v>
      </c>
      <c r="AS73" s="37" t="s">
        <v>217</v>
      </c>
    </row>
    <row r="74" spans="1:45" ht="11.25" x14ac:dyDescent="0.2">
      <c r="B74" s="6" t="s">
        <v>269</v>
      </c>
      <c r="C74" s="23">
        <v>164</v>
      </c>
      <c r="D74" s="21">
        <v>430</v>
      </c>
      <c r="E74" s="22">
        <v>0.13157894736842105</v>
      </c>
      <c r="F74" s="21">
        <v>390</v>
      </c>
      <c r="G74" s="21">
        <v>460</v>
      </c>
      <c r="H74" s="22">
        <v>0.30303030303030304</v>
      </c>
      <c r="I74" s="22">
        <v>6.0606060606060608E-2</v>
      </c>
      <c r="J74" s="23">
        <v>326</v>
      </c>
      <c r="K74" s="21">
        <v>535</v>
      </c>
      <c r="L74" s="22">
        <v>0.1192468619246862</v>
      </c>
      <c r="M74" s="21">
        <v>480</v>
      </c>
      <c r="N74" s="21">
        <v>580</v>
      </c>
      <c r="O74" s="22">
        <v>0.33750000000000002</v>
      </c>
      <c r="P74" s="22">
        <v>6.7500000000000004E-2</v>
      </c>
      <c r="Q74" s="23">
        <v>64</v>
      </c>
      <c r="R74" s="21">
        <v>655</v>
      </c>
      <c r="S74" s="22">
        <v>2.34375E-2</v>
      </c>
      <c r="T74" s="21">
        <v>598</v>
      </c>
      <c r="U74" s="21">
        <v>725</v>
      </c>
      <c r="V74" s="22">
        <v>0.19090909090909092</v>
      </c>
      <c r="W74" s="22">
        <v>3.8181818181818185E-2</v>
      </c>
      <c r="X74" s="23">
        <v>117</v>
      </c>
      <c r="Y74" s="21">
        <v>560</v>
      </c>
      <c r="Z74" s="22">
        <v>5.6603773584905662E-2</v>
      </c>
      <c r="AA74" s="21">
        <v>530</v>
      </c>
      <c r="AB74" s="21">
        <v>620</v>
      </c>
      <c r="AC74" s="22">
        <v>0.21739130434782608</v>
      </c>
      <c r="AD74" s="22">
        <v>4.3478260869565216E-2</v>
      </c>
      <c r="AE74" s="23">
        <v>270</v>
      </c>
      <c r="AF74" s="21">
        <v>700</v>
      </c>
      <c r="AG74" s="22">
        <v>0.1111111111111111</v>
      </c>
      <c r="AH74" s="21">
        <v>620</v>
      </c>
      <c r="AI74" s="21">
        <v>770</v>
      </c>
      <c r="AJ74" s="22">
        <v>0.29629629629629628</v>
      </c>
      <c r="AK74" s="22">
        <v>5.9259259259259255E-2</v>
      </c>
      <c r="AL74" s="23">
        <v>74</v>
      </c>
      <c r="AM74" s="21">
        <v>850</v>
      </c>
      <c r="AN74" s="22">
        <v>0.13333333333333333</v>
      </c>
      <c r="AO74" s="21">
        <v>750</v>
      </c>
      <c r="AP74" s="21">
        <v>940</v>
      </c>
      <c r="AQ74" s="22">
        <v>0.36</v>
      </c>
      <c r="AR74" s="22">
        <v>7.1999999999999995E-2</v>
      </c>
      <c r="AS74" s="37" t="s">
        <v>217</v>
      </c>
    </row>
    <row r="75" spans="1:45" ht="11.25" x14ac:dyDescent="0.2">
      <c r="B75" s="6" t="s">
        <v>149</v>
      </c>
      <c r="C75" s="23" t="s">
        <v>219</v>
      </c>
      <c r="D75" s="21" t="s">
        <v>219</v>
      </c>
      <c r="E75" s="22" t="s">
        <v>219</v>
      </c>
      <c r="F75" s="21" t="s">
        <v>219</v>
      </c>
      <c r="G75" s="21" t="s">
        <v>219</v>
      </c>
      <c r="H75" s="22" t="s">
        <v>219</v>
      </c>
      <c r="I75" s="22" t="s">
        <v>219</v>
      </c>
      <c r="J75" s="23">
        <v>104</v>
      </c>
      <c r="K75" s="21">
        <v>438</v>
      </c>
      <c r="L75" s="22">
        <v>0.12307692307692308</v>
      </c>
      <c r="M75" s="21">
        <v>415</v>
      </c>
      <c r="N75" s="21">
        <v>460</v>
      </c>
      <c r="O75" s="22">
        <v>0.28823529411764703</v>
      </c>
      <c r="P75" s="22">
        <v>5.7647058823529405E-2</v>
      </c>
      <c r="Q75" s="23">
        <v>90</v>
      </c>
      <c r="R75" s="21">
        <v>480</v>
      </c>
      <c r="S75" s="22">
        <v>0.11627906976744186</v>
      </c>
      <c r="T75" s="21">
        <v>450</v>
      </c>
      <c r="U75" s="21">
        <v>500</v>
      </c>
      <c r="V75" s="22">
        <v>0.29729729729729731</v>
      </c>
      <c r="W75" s="22">
        <v>5.9459459459459463E-2</v>
      </c>
      <c r="X75" s="23">
        <v>61</v>
      </c>
      <c r="Y75" s="21">
        <v>440</v>
      </c>
      <c r="Z75" s="22">
        <v>0.1</v>
      </c>
      <c r="AA75" s="21">
        <v>420</v>
      </c>
      <c r="AB75" s="21">
        <v>460</v>
      </c>
      <c r="AC75" s="22">
        <v>0.29411764705882354</v>
      </c>
      <c r="AD75" s="22">
        <v>5.8823529411764705E-2</v>
      </c>
      <c r="AE75" s="23">
        <v>926</v>
      </c>
      <c r="AF75" s="21">
        <v>498</v>
      </c>
      <c r="AG75" s="22">
        <v>0.10666666666666667</v>
      </c>
      <c r="AH75" s="21">
        <v>470</v>
      </c>
      <c r="AI75" s="21">
        <v>520</v>
      </c>
      <c r="AJ75" s="22">
        <v>0.31052631578947371</v>
      </c>
      <c r="AK75" s="22">
        <v>6.210526315789474E-2</v>
      </c>
      <c r="AL75" s="23">
        <v>1232</v>
      </c>
      <c r="AM75" s="21">
        <v>560</v>
      </c>
      <c r="AN75" s="22">
        <v>0.12</v>
      </c>
      <c r="AO75" s="21">
        <v>521</v>
      </c>
      <c r="AP75" s="21">
        <v>600</v>
      </c>
      <c r="AQ75" s="22">
        <v>0.33333333333333331</v>
      </c>
      <c r="AR75" s="22">
        <v>6.6666666666666666E-2</v>
      </c>
      <c r="AS75" s="37" t="s">
        <v>217</v>
      </c>
    </row>
    <row r="76" spans="1:45" ht="11.25" x14ac:dyDescent="0.2">
      <c r="B76" s="6" t="s">
        <v>270</v>
      </c>
      <c r="C76" s="23">
        <v>349</v>
      </c>
      <c r="D76" s="21">
        <v>490</v>
      </c>
      <c r="E76" s="22">
        <v>8.8888888888888892E-2</v>
      </c>
      <c r="F76" s="21">
        <v>450</v>
      </c>
      <c r="G76" s="21">
        <v>510</v>
      </c>
      <c r="H76" s="22">
        <v>0.24050632911392406</v>
      </c>
      <c r="I76" s="22">
        <v>4.810126582278481E-2</v>
      </c>
      <c r="J76" s="23">
        <v>436</v>
      </c>
      <c r="K76" s="21">
        <v>600</v>
      </c>
      <c r="L76" s="22">
        <v>9.0909090909090912E-2</v>
      </c>
      <c r="M76" s="21">
        <v>563</v>
      </c>
      <c r="N76" s="21">
        <v>650</v>
      </c>
      <c r="O76" s="22">
        <v>0.22448979591836735</v>
      </c>
      <c r="P76" s="22">
        <v>4.4897959183673466E-2</v>
      </c>
      <c r="Q76" s="23">
        <v>52</v>
      </c>
      <c r="R76" s="21">
        <v>875</v>
      </c>
      <c r="S76" s="22">
        <v>0.13636363636363635</v>
      </c>
      <c r="T76" s="21">
        <v>800</v>
      </c>
      <c r="U76" s="21">
        <v>928</v>
      </c>
      <c r="V76" s="22">
        <v>0.29629629629629628</v>
      </c>
      <c r="W76" s="22">
        <v>5.9259259259259255E-2</v>
      </c>
      <c r="X76" s="23">
        <v>53</v>
      </c>
      <c r="Y76" s="21">
        <v>720</v>
      </c>
      <c r="Z76" s="22">
        <v>0.11627906976744186</v>
      </c>
      <c r="AA76" s="21">
        <v>650</v>
      </c>
      <c r="AB76" s="21">
        <v>780</v>
      </c>
      <c r="AC76" s="22">
        <v>0.30909090909090908</v>
      </c>
      <c r="AD76" s="22">
        <v>6.1818181818181814E-2</v>
      </c>
      <c r="AE76" s="23">
        <v>58</v>
      </c>
      <c r="AF76" s="21">
        <v>875</v>
      </c>
      <c r="AG76" s="22">
        <v>0.16666666666666666</v>
      </c>
      <c r="AH76" s="21">
        <v>795</v>
      </c>
      <c r="AI76" s="21">
        <v>995</v>
      </c>
      <c r="AJ76" s="22">
        <v>0.25</v>
      </c>
      <c r="AK76" s="22">
        <v>0.05</v>
      </c>
      <c r="AL76" s="23">
        <v>24</v>
      </c>
      <c r="AM76" s="21">
        <v>955</v>
      </c>
      <c r="AN76" s="22">
        <v>-6.8292682926829273E-2</v>
      </c>
      <c r="AO76" s="21">
        <v>873</v>
      </c>
      <c r="AP76" s="21">
        <v>1100</v>
      </c>
      <c r="AQ76" s="22">
        <v>0.19375000000000001</v>
      </c>
      <c r="AR76" s="22">
        <v>3.875E-2</v>
      </c>
      <c r="AS76" s="37" t="s">
        <v>217</v>
      </c>
    </row>
    <row r="77" spans="1:45" ht="11.25" x14ac:dyDescent="0.2">
      <c r="B77" s="6" t="s">
        <v>271</v>
      </c>
      <c r="C77" s="23">
        <v>366</v>
      </c>
      <c r="D77" s="21">
        <v>420</v>
      </c>
      <c r="E77" s="22">
        <v>0.05</v>
      </c>
      <c r="F77" s="21">
        <v>375</v>
      </c>
      <c r="G77" s="21">
        <v>450</v>
      </c>
      <c r="H77" s="22">
        <v>0.23529411764705882</v>
      </c>
      <c r="I77" s="22">
        <v>4.7058823529411764E-2</v>
      </c>
      <c r="J77" s="23">
        <v>643</v>
      </c>
      <c r="K77" s="21">
        <v>500</v>
      </c>
      <c r="L77" s="22">
        <v>8.6956521739130432E-2</v>
      </c>
      <c r="M77" s="21">
        <v>460</v>
      </c>
      <c r="N77" s="21">
        <v>550</v>
      </c>
      <c r="O77" s="22">
        <v>0.25</v>
      </c>
      <c r="P77" s="22">
        <v>0.05</v>
      </c>
      <c r="Q77" s="23">
        <v>187</v>
      </c>
      <c r="R77" s="21">
        <v>625</v>
      </c>
      <c r="S77" s="22">
        <v>9.6491228070175433E-2</v>
      </c>
      <c r="T77" s="21">
        <v>560</v>
      </c>
      <c r="U77" s="21">
        <v>680</v>
      </c>
      <c r="V77" s="22">
        <v>0.26774847870182555</v>
      </c>
      <c r="W77" s="22">
        <v>5.3549695740365111E-2</v>
      </c>
      <c r="X77" s="23">
        <v>69</v>
      </c>
      <c r="Y77" s="21">
        <v>525</v>
      </c>
      <c r="Z77" s="22">
        <v>0.11702127659574468</v>
      </c>
      <c r="AA77" s="21">
        <v>480</v>
      </c>
      <c r="AB77" s="21">
        <v>570</v>
      </c>
      <c r="AC77" s="22">
        <v>0.25</v>
      </c>
      <c r="AD77" s="22">
        <v>0.05</v>
      </c>
      <c r="AE77" s="23">
        <v>238</v>
      </c>
      <c r="AF77" s="21">
        <v>643</v>
      </c>
      <c r="AG77" s="22">
        <v>0.1690909090909091</v>
      </c>
      <c r="AH77" s="21">
        <v>550</v>
      </c>
      <c r="AI77" s="21">
        <v>750</v>
      </c>
      <c r="AJ77" s="22">
        <v>0.3594080338266385</v>
      </c>
      <c r="AK77" s="22">
        <v>7.1881606765327705E-2</v>
      </c>
      <c r="AL77" s="23">
        <v>145</v>
      </c>
      <c r="AM77" s="21">
        <v>890</v>
      </c>
      <c r="AN77" s="22">
        <v>0.1125</v>
      </c>
      <c r="AO77" s="21">
        <v>750</v>
      </c>
      <c r="AP77" s="21">
        <v>1100</v>
      </c>
      <c r="AQ77" s="22">
        <v>0.30882352941176472</v>
      </c>
      <c r="AR77" s="22">
        <v>6.1764705882352944E-2</v>
      </c>
      <c r="AS77" s="37" t="s">
        <v>217</v>
      </c>
    </row>
    <row r="78" spans="1:45" ht="11.25" x14ac:dyDescent="0.2">
      <c r="B78" s="6" t="s">
        <v>272</v>
      </c>
      <c r="C78" s="23" t="s">
        <v>219</v>
      </c>
      <c r="D78" s="21" t="s">
        <v>219</v>
      </c>
      <c r="E78" s="22" t="s">
        <v>219</v>
      </c>
      <c r="F78" s="21" t="s">
        <v>219</v>
      </c>
      <c r="G78" s="21" t="s">
        <v>219</v>
      </c>
      <c r="H78" s="22" t="s">
        <v>219</v>
      </c>
      <c r="I78" s="22" t="s">
        <v>219</v>
      </c>
      <c r="J78" s="23">
        <v>94</v>
      </c>
      <c r="K78" s="21">
        <v>455</v>
      </c>
      <c r="L78" s="22">
        <v>0.10975609756097561</v>
      </c>
      <c r="M78" s="21">
        <v>420</v>
      </c>
      <c r="N78" s="21">
        <v>495</v>
      </c>
      <c r="O78" s="22">
        <v>0.3</v>
      </c>
      <c r="P78" s="22">
        <v>0.06</v>
      </c>
      <c r="Q78" s="23">
        <v>59</v>
      </c>
      <c r="R78" s="21">
        <v>530</v>
      </c>
      <c r="S78" s="22">
        <v>0.1276595744680851</v>
      </c>
      <c r="T78" s="21">
        <v>490</v>
      </c>
      <c r="U78" s="21">
        <v>580</v>
      </c>
      <c r="V78" s="22">
        <v>0.32500000000000001</v>
      </c>
      <c r="W78" s="22">
        <v>6.5000000000000002E-2</v>
      </c>
      <c r="X78" s="23" t="s">
        <v>219</v>
      </c>
      <c r="Y78" s="21" t="s">
        <v>219</v>
      </c>
      <c r="Z78" s="22" t="s">
        <v>219</v>
      </c>
      <c r="AA78" s="21" t="s">
        <v>219</v>
      </c>
      <c r="AB78" s="21" t="s">
        <v>219</v>
      </c>
      <c r="AC78" s="22" t="s">
        <v>219</v>
      </c>
      <c r="AD78" s="22" t="s">
        <v>219</v>
      </c>
      <c r="AE78" s="23">
        <v>182</v>
      </c>
      <c r="AF78" s="21">
        <v>503</v>
      </c>
      <c r="AG78" s="22">
        <v>0.11777777777777777</v>
      </c>
      <c r="AH78" s="21">
        <v>470</v>
      </c>
      <c r="AI78" s="21">
        <v>560</v>
      </c>
      <c r="AJ78" s="22">
        <v>0.25750000000000001</v>
      </c>
      <c r="AK78" s="22">
        <v>5.1500000000000004E-2</v>
      </c>
      <c r="AL78" s="23">
        <v>63</v>
      </c>
      <c r="AM78" s="21">
        <v>600</v>
      </c>
      <c r="AN78" s="22">
        <v>0.14722753346080306</v>
      </c>
      <c r="AO78" s="21">
        <v>550</v>
      </c>
      <c r="AP78" s="21">
        <v>650</v>
      </c>
      <c r="AQ78" s="22">
        <v>0.39534883720930231</v>
      </c>
      <c r="AR78" s="22">
        <v>7.9069767441860464E-2</v>
      </c>
      <c r="AS78" s="37" t="s">
        <v>217</v>
      </c>
    </row>
    <row r="79" spans="1:45" ht="11.25" x14ac:dyDescent="0.2">
      <c r="B79" s="6" t="s">
        <v>273</v>
      </c>
      <c r="C79" s="23" t="s">
        <v>219</v>
      </c>
      <c r="D79" s="21" t="s">
        <v>219</v>
      </c>
      <c r="E79" s="22" t="s">
        <v>219</v>
      </c>
      <c r="F79" s="21" t="s">
        <v>219</v>
      </c>
      <c r="G79" s="21" t="s">
        <v>219</v>
      </c>
      <c r="H79" s="22" t="s">
        <v>219</v>
      </c>
      <c r="I79" s="22" t="s">
        <v>219</v>
      </c>
      <c r="J79" s="23" t="s">
        <v>219</v>
      </c>
      <c r="K79" s="21" t="s">
        <v>219</v>
      </c>
      <c r="L79" s="22" t="s">
        <v>219</v>
      </c>
      <c r="M79" s="21" t="s">
        <v>219</v>
      </c>
      <c r="N79" s="21" t="s">
        <v>219</v>
      </c>
      <c r="O79" s="22" t="s">
        <v>219</v>
      </c>
      <c r="P79" s="22" t="s">
        <v>219</v>
      </c>
      <c r="Q79" s="23" t="s">
        <v>219</v>
      </c>
      <c r="R79" s="21" t="s">
        <v>219</v>
      </c>
      <c r="S79" s="22" t="s">
        <v>219</v>
      </c>
      <c r="T79" s="21" t="s">
        <v>219</v>
      </c>
      <c r="U79" s="21" t="s">
        <v>219</v>
      </c>
      <c r="V79" s="22" t="s">
        <v>219</v>
      </c>
      <c r="W79" s="22" t="s">
        <v>219</v>
      </c>
      <c r="X79" s="23" t="s">
        <v>219</v>
      </c>
      <c r="Y79" s="21" t="s">
        <v>219</v>
      </c>
      <c r="Z79" s="22" t="s">
        <v>219</v>
      </c>
      <c r="AA79" s="21" t="s">
        <v>219</v>
      </c>
      <c r="AB79" s="21" t="s">
        <v>219</v>
      </c>
      <c r="AC79" s="22" t="s">
        <v>219</v>
      </c>
      <c r="AD79" s="22" t="s">
        <v>219</v>
      </c>
      <c r="AE79" s="23">
        <v>16</v>
      </c>
      <c r="AF79" s="21">
        <v>550</v>
      </c>
      <c r="AG79" s="22">
        <v>7.8431372549019607E-2</v>
      </c>
      <c r="AH79" s="21">
        <v>503</v>
      </c>
      <c r="AI79" s="21">
        <v>638</v>
      </c>
      <c r="AJ79" s="22">
        <v>0.34146341463414637</v>
      </c>
      <c r="AK79" s="22">
        <v>6.8292682926829273E-2</v>
      </c>
      <c r="AL79" s="23">
        <v>13</v>
      </c>
      <c r="AM79" s="21">
        <v>700</v>
      </c>
      <c r="AN79" s="22">
        <v>0.16666666666666666</v>
      </c>
      <c r="AO79" s="21">
        <v>610</v>
      </c>
      <c r="AP79" s="21">
        <v>850</v>
      </c>
      <c r="AQ79" s="22">
        <v>0.45833333333333331</v>
      </c>
      <c r="AR79" s="22">
        <v>9.166666666666666E-2</v>
      </c>
      <c r="AS79" s="37" t="s">
        <v>217</v>
      </c>
    </row>
    <row r="80" spans="1:45" ht="11.25" x14ac:dyDescent="0.2">
      <c r="B80" s="6" t="s">
        <v>274</v>
      </c>
      <c r="C80" s="23">
        <v>394</v>
      </c>
      <c r="D80" s="21">
        <v>450</v>
      </c>
      <c r="E80" s="22">
        <v>0.15384615384615385</v>
      </c>
      <c r="F80" s="21">
        <v>380</v>
      </c>
      <c r="G80" s="21">
        <v>520</v>
      </c>
      <c r="H80" s="22">
        <v>0.2857142857142857</v>
      </c>
      <c r="I80" s="22">
        <v>5.7142857142857141E-2</v>
      </c>
      <c r="J80" s="23">
        <v>507</v>
      </c>
      <c r="K80" s="21">
        <v>530</v>
      </c>
      <c r="L80" s="22">
        <v>0.10416666666666667</v>
      </c>
      <c r="M80" s="21">
        <v>470</v>
      </c>
      <c r="N80" s="21">
        <v>605</v>
      </c>
      <c r="O80" s="22">
        <v>0.23255813953488372</v>
      </c>
      <c r="P80" s="22">
        <v>4.6511627906976744E-2</v>
      </c>
      <c r="Q80" s="23">
        <v>76</v>
      </c>
      <c r="R80" s="21">
        <v>725</v>
      </c>
      <c r="S80" s="22">
        <v>0.10182370820668693</v>
      </c>
      <c r="T80" s="21">
        <v>685</v>
      </c>
      <c r="U80" s="21">
        <v>800</v>
      </c>
      <c r="V80" s="22">
        <v>0.25</v>
      </c>
      <c r="W80" s="22">
        <v>0.05</v>
      </c>
      <c r="X80" s="23">
        <v>121</v>
      </c>
      <c r="Y80" s="21">
        <v>620</v>
      </c>
      <c r="Z80" s="22">
        <v>0.10714285714285714</v>
      </c>
      <c r="AA80" s="21">
        <v>590</v>
      </c>
      <c r="AB80" s="21">
        <v>675</v>
      </c>
      <c r="AC80" s="22">
        <v>0.25252525252525254</v>
      </c>
      <c r="AD80" s="22">
        <v>5.0505050505050511E-2</v>
      </c>
      <c r="AE80" s="23">
        <v>177</v>
      </c>
      <c r="AF80" s="21">
        <v>710</v>
      </c>
      <c r="AG80" s="22">
        <v>4.4117647058823532E-2</v>
      </c>
      <c r="AH80" s="21">
        <v>650</v>
      </c>
      <c r="AI80" s="21">
        <v>800</v>
      </c>
      <c r="AJ80" s="22">
        <v>0.18333333333333332</v>
      </c>
      <c r="AK80" s="22">
        <v>3.6666666666666667E-2</v>
      </c>
      <c r="AL80" s="23">
        <v>96</v>
      </c>
      <c r="AM80" s="21">
        <v>950</v>
      </c>
      <c r="AN80" s="22">
        <v>5.5555555555555552E-2</v>
      </c>
      <c r="AO80" s="21">
        <v>800</v>
      </c>
      <c r="AP80" s="21">
        <v>1100</v>
      </c>
      <c r="AQ80" s="22">
        <v>0.26666666666666666</v>
      </c>
      <c r="AR80" s="22">
        <v>5.333333333333333E-2</v>
      </c>
      <c r="AS80" s="37" t="s">
        <v>217</v>
      </c>
    </row>
    <row r="81" spans="1:45" ht="11.25" x14ac:dyDescent="0.2">
      <c r="B81" s="6" t="s">
        <v>275</v>
      </c>
      <c r="C81" s="23">
        <v>84</v>
      </c>
      <c r="D81" s="21">
        <v>388</v>
      </c>
      <c r="E81" s="22">
        <v>0.21249999999999999</v>
      </c>
      <c r="F81" s="21">
        <v>340</v>
      </c>
      <c r="G81" s="21">
        <v>418</v>
      </c>
      <c r="H81" s="22">
        <v>0.37102473498233218</v>
      </c>
      <c r="I81" s="22">
        <v>7.4204946996466431E-2</v>
      </c>
      <c r="J81" s="23">
        <v>488</v>
      </c>
      <c r="K81" s="21">
        <v>480</v>
      </c>
      <c r="L81" s="22">
        <v>0.14285714285714285</v>
      </c>
      <c r="M81" s="21">
        <v>447</v>
      </c>
      <c r="N81" s="21">
        <v>500</v>
      </c>
      <c r="O81" s="22">
        <v>0.29729729729729731</v>
      </c>
      <c r="P81" s="22">
        <v>5.9459459459459463E-2</v>
      </c>
      <c r="Q81" s="23">
        <v>236</v>
      </c>
      <c r="R81" s="21">
        <v>593</v>
      </c>
      <c r="S81" s="22">
        <v>0.11886792452830189</v>
      </c>
      <c r="T81" s="21">
        <v>550</v>
      </c>
      <c r="U81" s="21">
        <v>650</v>
      </c>
      <c r="V81" s="22">
        <v>0.34772727272727272</v>
      </c>
      <c r="W81" s="22">
        <v>6.9545454545454549E-2</v>
      </c>
      <c r="X81" s="23">
        <v>84</v>
      </c>
      <c r="Y81" s="21">
        <v>490</v>
      </c>
      <c r="Z81" s="22">
        <v>0.11363636363636363</v>
      </c>
      <c r="AA81" s="21">
        <v>470</v>
      </c>
      <c r="AB81" s="21">
        <v>505</v>
      </c>
      <c r="AC81" s="22">
        <v>0.30666666666666664</v>
      </c>
      <c r="AD81" s="22">
        <v>6.133333333333333E-2</v>
      </c>
      <c r="AE81" s="23">
        <v>338</v>
      </c>
      <c r="AF81" s="21">
        <v>550</v>
      </c>
      <c r="AG81" s="22">
        <v>0.1</v>
      </c>
      <c r="AH81" s="21">
        <v>500</v>
      </c>
      <c r="AI81" s="21">
        <v>600</v>
      </c>
      <c r="AJ81" s="22">
        <v>0.30952380952380953</v>
      </c>
      <c r="AK81" s="22">
        <v>6.1904761904761907E-2</v>
      </c>
      <c r="AL81" s="23">
        <v>78</v>
      </c>
      <c r="AM81" s="21">
        <v>650</v>
      </c>
      <c r="AN81" s="22">
        <v>8.3333333333333329E-2</v>
      </c>
      <c r="AO81" s="21">
        <v>600</v>
      </c>
      <c r="AP81" s="21">
        <v>720</v>
      </c>
      <c r="AQ81" s="22">
        <v>0.3</v>
      </c>
      <c r="AR81" s="22">
        <v>0.06</v>
      </c>
      <c r="AS81" s="37" t="s">
        <v>217</v>
      </c>
    </row>
    <row r="82" spans="1:45" ht="11.25" x14ac:dyDescent="0.2">
      <c r="B82" s="6" t="s">
        <v>276</v>
      </c>
      <c r="C82" s="23">
        <v>47</v>
      </c>
      <c r="D82" s="21">
        <v>280</v>
      </c>
      <c r="E82" s="22">
        <v>-6.6666666666666666E-2</v>
      </c>
      <c r="F82" s="21">
        <v>280</v>
      </c>
      <c r="G82" s="21">
        <v>360</v>
      </c>
      <c r="H82" s="22">
        <v>0.12</v>
      </c>
      <c r="I82" s="22">
        <v>2.4E-2</v>
      </c>
      <c r="J82" s="23">
        <v>291</v>
      </c>
      <c r="K82" s="21">
        <v>500</v>
      </c>
      <c r="L82" s="22">
        <v>0.1111111111111111</v>
      </c>
      <c r="M82" s="21">
        <v>460</v>
      </c>
      <c r="N82" s="21">
        <v>530</v>
      </c>
      <c r="O82" s="22">
        <v>0.26582278481012656</v>
      </c>
      <c r="P82" s="22">
        <v>5.3164556962025308E-2</v>
      </c>
      <c r="Q82" s="23">
        <v>110</v>
      </c>
      <c r="R82" s="21">
        <v>613</v>
      </c>
      <c r="S82" s="22">
        <v>0.11454545454545455</v>
      </c>
      <c r="T82" s="21">
        <v>570</v>
      </c>
      <c r="U82" s="21">
        <v>650</v>
      </c>
      <c r="V82" s="22">
        <v>0.23092369477911648</v>
      </c>
      <c r="W82" s="22">
        <v>4.6184738955823298E-2</v>
      </c>
      <c r="X82" s="23">
        <v>65</v>
      </c>
      <c r="Y82" s="21">
        <v>530</v>
      </c>
      <c r="Z82" s="22">
        <v>0.1276595744680851</v>
      </c>
      <c r="AA82" s="21">
        <v>500</v>
      </c>
      <c r="AB82" s="21">
        <v>550</v>
      </c>
      <c r="AC82" s="22">
        <v>0.32500000000000001</v>
      </c>
      <c r="AD82" s="22">
        <v>6.5000000000000002E-2</v>
      </c>
      <c r="AE82" s="23">
        <v>148</v>
      </c>
      <c r="AF82" s="21">
        <v>610</v>
      </c>
      <c r="AG82" s="22">
        <v>0.10307414104882459</v>
      </c>
      <c r="AH82" s="21">
        <v>550</v>
      </c>
      <c r="AI82" s="21">
        <v>690</v>
      </c>
      <c r="AJ82" s="22">
        <v>0.27083333333333331</v>
      </c>
      <c r="AK82" s="22">
        <v>5.4166666666666662E-2</v>
      </c>
      <c r="AL82" s="23">
        <v>55</v>
      </c>
      <c r="AM82" s="21">
        <v>795</v>
      </c>
      <c r="AN82" s="22">
        <v>0.14388489208633093</v>
      </c>
      <c r="AO82" s="21">
        <v>700</v>
      </c>
      <c r="AP82" s="21">
        <v>900</v>
      </c>
      <c r="AQ82" s="22">
        <v>0.44545454545454544</v>
      </c>
      <c r="AR82" s="22">
        <v>8.9090909090909082E-2</v>
      </c>
      <c r="AS82" s="37" t="s">
        <v>217</v>
      </c>
    </row>
    <row r="83" spans="1:45" ht="11.25" x14ac:dyDescent="0.2">
      <c r="B83" s="6" t="s">
        <v>125</v>
      </c>
      <c r="C83" s="23">
        <v>13</v>
      </c>
      <c r="D83" s="21">
        <v>320</v>
      </c>
      <c r="E83" s="22">
        <v>0.14285714285714285</v>
      </c>
      <c r="F83" s="21">
        <v>300</v>
      </c>
      <c r="G83" s="21">
        <v>330</v>
      </c>
      <c r="H83" s="22">
        <v>0.28000000000000003</v>
      </c>
      <c r="I83" s="22">
        <v>5.6000000000000008E-2</v>
      </c>
      <c r="J83" s="23">
        <v>106</v>
      </c>
      <c r="K83" s="21">
        <v>420</v>
      </c>
      <c r="L83" s="22">
        <v>0.05</v>
      </c>
      <c r="M83" s="21">
        <v>360</v>
      </c>
      <c r="N83" s="21">
        <v>430</v>
      </c>
      <c r="O83" s="22">
        <v>0.2537313432835821</v>
      </c>
      <c r="P83" s="22">
        <v>5.0746268656716421E-2</v>
      </c>
      <c r="Q83" s="23">
        <v>70</v>
      </c>
      <c r="R83" s="21">
        <v>460</v>
      </c>
      <c r="S83" s="22">
        <v>0.10047846889952153</v>
      </c>
      <c r="T83" s="21">
        <v>430</v>
      </c>
      <c r="U83" s="21">
        <v>510</v>
      </c>
      <c r="V83" s="22">
        <v>0.28491620111731841</v>
      </c>
      <c r="W83" s="22">
        <v>5.6983240223463683E-2</v>
      </c>
      <c r="X83" s="23">
        <v>21</v>
      </c>
      <c r="Y83" s="21">
        <v>430</v>
      </c>
      <c r="Z83" s="22">
        <v>0.13756613756613756</v>
      </c>
      <c r="AA83" s="21">
        <v>410</v>
      </c>
      <c r="AB83" s="21">
        <v>450</v>
      </c>
      <c r="AC83" s="22">
        <v>0.26470588235294118</v>
      </c>
      <c r="AD83" s="22">
        <v>5.2941176470588235E-2</v>
      </c>
      <c r="AE83" s="23">
        <v>297</v>
      </c>
      <c r="AF83" s="21">
        <v>470</v>
      </c>
      <c r="AG83" s="22">
        <v>9.3023255813953487E-2</v>
      </c>
      <c r="AH83" s="21">
        <v>440</v>
      </c>
      <c r="AI83" s="21">
        <v>500</v>
      </c>
      <c r="AJ83" s="22">
        <v>0.27027027027027029</v>
      </c>
      <c r="AK83" s="22">
        <v>5.4054054054054057E-2</v>
      </c>
      <c r="AL83" s="23">
        <v>352</v>
      </c>
      <c r="AM83" s="21">
        <v>560</v>
      </c>
      <c r="AN83" s="22">
        <v>6.0606060606060608E-2</v>
      </c>
      <c r="AO83" s="21">
        <v>530</v>
      </c>
      <c r="AP83" s="21">
        <v>600</v>
      </c>
      <c r="AQ83" s="22">
        <v>0.33333333333333331</v>
      </c>
      <c r="AR83" s="22">
        <v>6.6666666666666666E-2</v>
      </c>
      <c r="AS83" s="37" t="s">
        <v>217</v>
      </c>
    </row>
    <row r="84" spans="1:45" ht="11.25" x14ac:dyDescent="0.2">
      <c r="B84" s="6" t="s">
        <v>277</v>
      </c>
      <c r="C84" s="23">
        <v>370</v>
      </c>
      <c r="D84" s="21">
        <v>383</v>
      </c>
      <c r="E84" s="22">
        <v>9.4285714285714292E-2</v>
      </c>
      <c r="F84" s="21">
        <v>340</v>
      </c>
      <c r="G84" s="21">
        <v>440</v>
      </c>
      <c r="H84" s="22">
        <v>0.23548387096774193</v>
      </c>
      <c r="I84" s="22">
        <v>4.7096774193548387E-2</v>
      </c>
      <c r="J84" s="23">
        <v>418</v>
      </c>
      <c r="K84" s="21">
        <v>520</v>
      </c>
      <c r="L84" s="22">
        <v>0.15555555555555556</v>
      </c>
      <c r="M84" s="21">
        <v>455</v>
      </c>
      <c r="N84" s="21">
        <v>570</v>
      </c>
      <c r="O84" s="22">
        <v>0.3</v>
      </c>
      <c r="P84" s="22">
        <v>0.06</v>
      </c>
      <c r="Q84" s="23">
        <v>48</v>
      </c>
      <c r="R84" s="21">
        <v>700</v>
      </c>
      <c r="S84" s="22">
        <v>0</v>
      </c>
      <c r="T84" s="21">
        <v>650</v>
      </c>
      <c r="U84" s="21">
        <v>750</v>
      </c>
      <c r="V84" s="22">
        <v>0.27272727272727271</v>
      </c>
      <c r="W84" s="22">
        <v>5.4545454545454543E-2</v>
      </c>
      <c r="X84" s="23">
        <v>35</v>
      </c>
      <c r="Y84" s="21">
        <v>600</v>
      </c>
      <c r="Z84" s="22">
        <v>9.0909090909090912E-2</v>
      </c>
      <c r="AA84" s="21">
        <v>550</v>
      </c>
      <c r="AB84" s="21">
        <v>680</v>
      </c>
      <c r="AC84" s="22">
        <v>0.18811881188118812</v>
      </c>
      <c r="AD84" s="22">
        <v>3.7623762376237622E-2</v>
      </c>
      <c r="AE84" s="23">
        <v>86</v>
      </c>
      <c r="AF84" s="21">
        <v>750</v>
      </c>
      <c r="AG84" s="22">
        <v>9.0116279069767435E-2</v>
      </c>
      <c r="AH84" s="21">
        <v>660</v>
      </c>
      <c r="AI84" s="21">
        <v>850</v>
      </c>
      <c r="AJ84" s="22">
        <v>0.21359223300970873</v>
      </c>
      <c r="AK84" s="22">
        <v>4.2718446601941747E-2</v>
      </c>
      <c r="AL84" s="23">
        <v>28</v>
      </c>
      <c r="AM84" s="21">
        <v>895</v>
      </c>
      <c r="AN84" s="22">
        <v>-1.9715224534501644E-2</v>
      </c>
      <c r="AO84" s="21">
        <v>790</v>
      </c>
      <c r="AP84" s="21">
        <v>1025</v>
      </c>
      <c r="AQ84" s="22">
        <v>0.13578680203045684</v>
      </c>
      <c r="AR84" s="22">
        <v>2.7157360406091367E-2</v>
      </c>
      <c r="AS84" s="37" t="s">
        <v>217</v>
      </c>
    </row>
    <row r="85" spans="1:45" s="20" customFormat="1" ht="11.25" x14ac:dyDescent="0.2">
      <c r="B85" s="20" t="s">
        <v>185</v>
      </c>
      <c r="C85" s="166">
        <v>2283</v>
      </c>
      <c r="D85" s="167">
        <v>430</v>
      </c>
      <c r="E85" s="165">
        <v>7.4999999999999997E-2</v>
      </c>
      <c r="F85" s="167">
        <v>370</v>
      </c>
      <c r="G85" s="167">
        <v>480</v>
      </c>
      <c r="H85" s="165">
        <v>0.26470588235294118</v>
      </c>
      <c r="I85" s="165">
        <v>5.2941176470588235E-2</v>
      </c>
      <c r="J85" s="166">
        <v>4177</v>
      </c>
      <c r="K85" s="167">
        <v>505</v>
      </c>
      <c r="L85" s="165">
        <v>9.7826086956521743E-2</v>
      </c>
      <c r="M85" s="167">
        <v>450</v>
      </c>
      <c r="N85" s="167">
        <v>580</v>
      </c>
      <c r="O85" s="165">
        <v>0.26250000000000001</v>
      </c>
      <c r="P85" s="165">
        <v>5.2500000000000005E-2</v>
      </c>
      <c r="Q85" s="166">
        <v>1177</v>
      </c>
      <c r="R85" s="167">
        <v>600</v>
      </c>
      <c r="S85" s="165">
        <v>0.13207547169811321</v>
      </c>
      <c r="T85" s="167">
        <v>520</v>
      </c>
      <c r="U85" s="167">
        <v>690</v>
      </c>
      <c r="V85" s="165">
        <v>0.33333333333333331</v>
      </c>
      <c r="W85" s="165">
        <v>6.6666666666666666E-2</v>
      </c>
      <c r="X85" s="166">
        <v>848</v>
      </c>
      <c r="Y85" s="167">
        <v>560</v>
      </c>
      <c r="Z85" s="165">
        <v>0.12</v>
      </c>
      <c r="AA85" s="167">
        <v>490</v>
      </c>
      <c r="AB85" s="167">
        <v>650</v>
      </c>
      <c r="AC85" s="165">
        <v>0.30232558139534882</v>
      </c>
      <c r="AD85" s="165">
        <v>6.0465116279069767E-2</v>
      </c>
      <c r="AE85" s="166">
        <v>3415</v>
      </c>
      <c r="AF85" s="167">
        <v>530</v>
      </c>
      <c r="AG85" s="165">
        <v>0.10416666666666667</v>
      </c>
      <c r="AH85" s="167">
        <v>480</v>
      </c>
      <c r="AI85" s="167">
        <v>650</v>
      </c>
      <c r="AJ85" s="165">
        <v>0.32500000000000001</v>
      </c>
      <c r="AK85" s="165">
        <v>6.5000000000000002E-2</v>
      </c>
      <c r="AL85" s="166">
        <v>2535</v>
      </c>
      <c r="AM85" s="167">
        <v>590</v>
      </c>
      <c r="AN85" s="165">
        <v>0.11320754716981132</v>
      </c>
      <c r="AO85" s="167">
        <v>540</v>
      </c>
      <c r="AP85" s="167">
        <v>670</v>
      </c>
      <c r="AQ85" s="165">
        <v>0.34090909090909088</v>
      </c>
      <c r="AR85" s="165">
        <v>6.8181818181818177E-2</v>
      </c>
      <c r="AS85" s="10"/>
    </row>
    <row r="86" spans="1:45" ht="11.25" x14ac:dyDescent="0.2">
      <c r="A86" s="6" t="s">
        <v>92</v>
      </c>
      <c r="B86" s="6" t="s">
        <v>278</v>
      </c>
      <c r="C86" s="23">
        <v>150</v>
      </c>
      <c r="D86" s="21">
        <v>400</v>
      </c>
      <c r="E86" s="22">
        <v>8.1081081081081086E-2</v>
      </c>
      <c r="F86" s="21">
        <v>350</v>
      </c>
      <c r="G86" s="21">
        <v>430</v>
      </c>
      <c r="H86" s="22">
        <v>0.23076923076923078</v>
      </c>
      <c r="I86" s="22">
        <v>4.6153846153846156E-2</v>
      </c>
      <c r="J86" s="23">
        <v>407</v>
      </c>
      <c r="K86" s="21">
        <v>479</v>
      </c>
      <c r="L86" s="22">
        <v>0.11395348837209303</v>
      </c>
      <c r="M86" s="21">
        <v>450</v>
      </c>
      <c r="N86" s="21">
        <v>500</v>
      </c>
      <c r="O86" s="22">
        <v>0.29459459459459458</v>
      </c>
      <c r="P86" s="22">
        <v>5.8918918918918914E-2</v>
      </c>
      <c r="Q86" s="23">
        <v>203</v>
      </c>
      <c r="R86" s="21">
        <v>580</v>
      </c>
      <c r="S86" s="22">
        <v>0.16</v>
      </c>
      <c r="T86" s="21">
        <v>520</v>
      </c>
      <c r="U86" s="21">
        <v>630</v>
      </c>
      <c r="V86" s="22">
        <v>0.30337078651685395</v>
      </c>
      <c r="W86" s="22">
        <v>6.0674157303370793E-2</v>
      </c>
      <c r="X86" s="23">
        <v>100</v>
      </c>
      <c r="Y86" s="21">
        <v>500</v>
      </c>
      <c r="Z86" s="22">
        <v>0.16279069767441862</v>
      </c>
      <c r="AA86" s="21">
        <v>450</v>
      </c>
      <c r="AB86" s="21">
        <v>550</v>
      </c>
      <c r="AC86" s="22">
        <v>0.35135135135135137</v>
      </c>
      <c r="AD86" s="22">
        <v>7.0270270270270274E-2</v>
      </c>
      <c r="AE86" s="23">
        <v>675</v>
      </c>
      <c r="AF86" s="21">
        <v>550</v>
      </c>
      <c r="AG86" s="22">
        <v>0.12244897959183673</v>
      </c>
      <c r="AH86" s="21">
        <v>500</v>
      </c>
      <c r="AI86" s="21">
        <v>600</v>
      </c>
      <c r="AJ86" s="22">
        <v>0.3253012048192771</v>
      </c>
      <c r="AK86" s="22">
        <v>6.5060240963855417E-2</v>
      </c>
      <c r="AL86" s="23">
        <v>511</v>
      </c>
      <c r="AM86" s="21">
        <v>600</v>
      </c>
      <c r="AN86" s="22">
        <v>9.0909090909090912E-2</v>
      </c>
      <c r="AO86" s="21">
        <v>550</v>
      </c>
      <c r="AP86" s="21">
        <v>700</v>
      </c>
      <c r="AQ86" s="22">
        <v>0.37931034482758619</v>
      </c>
      <c r="AR86" s="22">
        <v>7.586206896551724E-2</v>
      </c>
      <c r="AS86" s="37" t="s">
        <v>217</v>
      </c>
    </row>
    <row r="87" spans="1:45" ht="11.25" x14ac:dyDescent="0.2">
      <c r="B87" s="6" t="s">
        <v>279</v>
      </c>
      <c r="C87" s="23">
        <v>23</v>
      </c>
      <c r="D87" s="21">
        <v>350</v>
      </c>
      <c r="E87" s="22">
        <v>2.9411764705882353E-2</v>
      </c>
      <c r="F87" s="21">
        <v>330</v>
      </c>
      <c r="G87" s="21">
        <v>380</v>
      </c>
      <c r="H87" s="22">
        <v>0.16666666666666666</v>
      </c>
      <c r="I87" s="22">
        <v>3.3333333333333333E-2</v>
      </c>
      <c r="J87" s="23">
        <v>78</v>
      </c>
      <c r="K87" s="21">
        <v>480</v>
      </c>
      <c r="L87" s="22">
        <v>0.11627906976744186</v>
      </c>
      <c r="M87" s="21">
        <v>450</v>
      </c>
      <c r="N87" s="21">
        <v>530</v>
      </c>
      <c r="O87" s="22">
        <v>0.26315789473684209</v>
      </c>
      <c r="P87" s="22">
        <v>5.2631578947368418E-2</v>
      </c>
      <c r="Q87" s="23">
        <v>72</v>
      </c>
      <c r="R87" s="21">
        <v>608</v>
      </c>
      <c r="S87" s="22">
        <v>0.10545454545454545</v>
      </c>
      <c r="T87" s="21">
        <v>550</v>
      </c>
      <c r="U87" s="21">
        <v>650</v>
      </c>
      <c r="V87" s="22">
        <v>0.3511111111111111</v>
      </c>
      <c r="W87" s="22">
        <v>7.0222222222222214E-2</v>
      </c>
      <c r="X87" s="23">
        <v>18</v>
      </c>
      <c r="Y87" s="21">
        <v>500</v>
      </c>
      <c r="Z87" s="22">
        <v>0.12359550561797752</v>
      </c>
      <c r="AA87" s="21">
        <v>450</v>
      </c>
      <c r="AB87" s="21">
        <v>550</v>
      </c>
      <c r="AC87" s="22">
        <v>0.29870129870129869</v>
      </c>
      <c r="AD87" s="22">
        <v>5.9740259740259739E-2</v>
      </c>
      <c r="AE87" s="23">
        <v>151</v>
      </c>
      <c r="AF87" s="21">
        <v>630</v>
      </c>
      <c r="AG87" s="22">
        <v>8.6206896551724144E-2</v>
      </c>
      <c r="AH87" s="21">
        <v>570</v>
      </c>
      <c r="AI87" s="21">
        <v>700</v>
      </c>
      <c r="AJ87" s="22">
        <v>0.36956521739130432</v>
      </c>
      <c r="AK87" s="22">
        <v>7.3913043478260859E-2</v>
      </c>
      <c r="AL87" s="23">
        <v>81</v>
      </c>
      <c r="AM87" s="21">
        <v>800</v>
      </c>
      <c r="AN87" s="22">
        <v>0.14285714285714285</v>
      </c>
      <c r="AO87" s="21">
        <v>690</v>
      </c>
      <c r="AP87" s="21">
        <v>875</v>
      </c>
      <c r="AQ87" s="22">
        <v>0.37931034482758619</v>
      </c>
      <c r="AR87" s="22">
        <v>7.586206896551724E-2</v>
      </c>
      <c r="AS87" s="37" t="s">
        <v>217</v>
      </c>
    </row>
    <row r="88" spans="1:45" ht="11.25" x14ac:dyDescent="0.2">
      <c r="B88" s="6" t="s">
        <v>280</v>
      </c>
      <c r="C88" s="23">
        <v>190</v>
      </c>
      <c r="D88" s="21">
        <v>390</v>
      </c>
      <c r="E88" s="22">
        <v>0.11428571428571428</v>
      </c>
      <c r="F88" s="21">
        <v>360</v>
      </c>
      <c r="G88" s="21">
        <v>440</v>
      </c>
      <c r="H88" s="22">
        <v>0.3</v>
      </c>
      <c r="I88" s="22">
        <v>0.06</v>
      </c>
      <c r="J88" s="23">
        <v>221</v>
      </c>
      <c r="K88" s="21">
        <v>570</v>
      </c>
      <c r="L88" s="22">
        <v>0.15151515151515152</v>
      </c>
      <c r="M88" s="21">
        <v>490</v>
      </c>
      <c r="N88" s="21">
        <v>620</v>
      </c>
      <c r="O88" s="22">
        <v>0.31034482758620691</v>
      </c>
      <c r="P88" s="22">
        <v>6.2068965517241378E-2</v>
      </c>
      <c r="Q88" s="23">
        <v>49</v>
      </c>
      <c r="R88" s="21">
        <v>890</v>
      </c>
      <c r="S88" s="22">
        <v>0.18666666666666668</v>
      </c>
      <c r="T88" s="21">
        <v>800</v>
      </c>
      <c r="U88" s="21">
        <v>950</v>
      </c>
      <c r="V88" s="22">
        <v>0.36923076923076925</v>
      </c>
      <c r="W88" s="22">
        <v>7.3846153846153853E-2</v>
      </c>
      <c r="X88" s="23">
        <v>22</v>
      </c>
      <c r="Y88" s="21">
        <v>655</v>
      </c>
      <c r="Z88" s="22">
        <v>0.11016949152542373</v>
      </c>
      <c r="AA88" s="21">
        <v>600</v>
      </c>
      <c r="AB88" s="21">
        <v>680</v>
      </c>
      <c r="AC88" s="22">
        <v>0.23584905660377359</v>
      </c>
      <c r="AD88" s="22">
        <v>4.716981132075472E-2</v>
      </c>
      <c r="AE88" s="23">
        <v>57</v>
      </c>
      <c r="AF88" s="21">
        <v>850</v>
      </c>
      <c r="AG88" s="22">
        <v>0.11842105263157894</v>
      </c>
      <c r="AH88" s="21">
        <v>695</v>
      </c>
      <c r="AI88" s="21">
        <v>950</v>
      </c>
      <c r="AJ88" s="22">
        <v>0.30769230769230771</v>
      </c>
      <c r="AK88" s="22">
        <v>6.1538461538461542E-2</v>
      </c>
      <c r="AL88" s="23">
        <v>31</v>
      </c>
      <c r="AM88" s="21">
        <v>1000</v>
      </c>
      <c r="AN88" s="22">
        <v>5.2631578947368418E-2</v>
      </c>
      <c r="AO88" s="21">
        <v>900</v>
      </c>
      <c r="AP88" s="21">
        <v>1125</v>
      </c>
      <c r="AQ88" s="22">
        <v>0.14942528735632185</v>
      </c>
      <c r="AR88" s="22">
        <v>2.9885057471264371E-2</v>
      </c>
      <c r="AS88" s="37" t="s">
        <v>217</v>
      </c>
    </row>
    <row r="89" spans="1:45" ht="11.25" x14ac:dyDescent="0.2">
      <c r="B89" s="6" t="s">
        <v>281</v>
      </c>
      <c r="C89" s="23">
        <v>308</v>
      </c>
      <c r="D89" s="21">
        <v>440</v>
      </c>
      <c r="E89" s="22">
        <v>0.36222910216718268</v>
      </c>
      <c r="F89" s="21">
        <v>344</v>
      </c>
      <c r="G89" s="21">
        <v>460</v>
      </c>
      <c r="H89" s="22">
        <v>0.25714285714285712</v>
      </c>
      <c r="I89" s="22">
        <v>5.1428571428571421E-2</v>
      </c>
      <c r="J89" s="23">
        <v>582</v>
      </c>
      <c r="K89" s="21">
        <v>530</v>
      </c>
      <c r="L89" s="22">
        <v>0.1447084233261339</v>
      </c>
      <c r="M89" s="21">
        <v>470</v>
      </c>
      <c r="N89" s="21">
        <v>570</v>
      </c>
      <c r="O89" s="22">
        <v>0.32500000000000001</v>
      </c>
      <c r="P89" s="22">
        <v>6.5000000000000002E-2</v>
      </c>
      <c r="Q89" s="23">
        <v>169</v>
      </c>
      <c r="R89" s="21">
        <v>635</v>
      </c>
      <c r="S89" s="22">
        <v>8.5470085470085472E-2</v>
      </c>
      <c r="T89" s="21">
        <v>580</v>
      </c>
      <c r="U89" s="21">
        <v>690</v>
      </c>
      <c r="V89" s="22">
        <v>0.28282828282828282</v>
      </c>
      <c r="W89" s="22">
        <v>5.6565656565656562E-2</v>
      </c>
      <c r="X89" s="23">
        <v>73</v>
      </c>
      <c r="Y89" s="21">
        <v>500</v>
      </c>
      <c r="Z89" s="22">
        <v>0.16279069767441862</v>
      </c>
      <c r="AA89" s="21">
        <v>470</v>
      </c>
      <c r="AB89" s="21">
        <v>560</v>
      </c>
      <c r="AC89" s="22">
        <v>0.31578947368421051</v>
      </c>
      <c r="AD89" s="22">
        <v>6.3157894736842107E-2</v>
      </c>
      <c r="AE89" s="23">
        <v>223</v>
      </c>
      <c r="AF89" s="21">
        <v>600</v>
      </c>
      <c r="AG89" s="22">
        <v>0.13207547169811321</v>
      </c>
      <c r="AH89" s="21">
        <v>520</v>
      </c>
      <c r="AI89" s="21">
        <v>680</v>
      </c>
      <c r="AJ89" s="22">
        <v>0.36363636363636365</v>
      </c>
      <c r="AK89" s="22">
        <v>7.2727272727272724E-2</v>
      </c>
      <c r="AL89" s="23">
        <v>85</v>
      </c>
      <c r="AM89" s="21">
        <v>780</v>
      </c>
      <c r="AN89" s="22">
        <v>0.2</v>
      </c>
      <c r="AO89" s="21">
        <v>680</v>
      </c>
      <c r="AP89" s="21">
        <v>860</v>
      </c>
      <c r="AQ89" s="22">
        <v>0.41818181818181815</v>
      </c>
      <c r="AR89" s="22">
        <v>8.3636363636363634E-2</v>
      </c>
      <c r="AS89" s="37" t="s">
        <v>217</v>
      </c>
    </row>
    <row r="90" spans="1:45" ht="11.25" x14ac:dyDescent="0.2">
      <c r="B90" s="6" t="s">
        <v>282</v>
      </c>
      <c r="C90" s="23">
        <v>199</v>
      </c>
      <c r="D90" s="21">
        <v>490</v>
      </c>
      <c r="E90" s="22">
        <v>0.15294117647058825</v>
      </c>
      <c r="F90" s="21">
        <v>460</v>
      </c>
      <c r="G90" s="21">
        <v>500</v>
      </c>
      <c r="H90" s="22">
        <v>0.32432432432432434</v>
      </c>
      <c r="I90" s="22">
        <v>6.4864864864864868E-2</v>
      </c>
      <c r="J90" s="23">
        <v>361</v>
      </c>
      <c r="K90" s="21">
        <v>560</v>
      </c>
      <c r="L90" s="22">
        <v>8.1081081081081086E-2</v>
      </c>
      <c r="M90" s="21">
        <v>500</v>
      </c>
      <c r="N90" s="21">
        <v>610</v>
      </c>
      <c r="O90" s="22">
        <v>0.28735632183908044</v>
      </c>
      <c r="P90" s="22">
        <v>5.7471264367816091E-2</v>
      </c>
      <c r="Q90" s="23">
        <v>74</v>
      </c>
      <c r="R90" s="21">
        <v>700</v>
      </c>
      <c r="S90" s="22">
        <v>7.1942446043165471E-3</v>
      </c>
      <c r="T90" s="21">
        <v>650</v>
      </c>
      <c r="U90" s="21">
        <v>795</v>
      </c>
      <c r="V90" s="22">
        <v>0.19658119658119658</v>
      </c>
      <c r="W90" s="22">
        <v>3.9316239316239315E-2</v>
      </c>
      <c r="X90" s="23">
        <v>18</v>
      </c>
      <c r="Y90" s="21">
        <v>570</v>
      </c>
      <c r="Z90" s="22">
        <v>0.10679611650485436</v>
      </c>
      <c r="AA90" s="21">
        <v>525</v>
      </c>
      <c r="AB90" s="21">
        <v>660</v>
      </c>
      <c r="AC90" s="22">
        <v>0.2391304347826087</v>
      </c>
      <c r="AD90" s="22">
        <v>4.7826086956521741E-2</v>
      </c>
      <c r="AE90" s="23">
        <v>58</v>
      </c>
      <c r="AF90" s="21">
        <v>705</v>
      </c>
      <c r="AG90" s="22">
        <v>1.4388489208633094E-2</v>
      </c>
      <c r="AH90" s="21">
        <v>650</v>
      </c>
      <c r="AI90" s="21">
        <v>800</v>
      </c>
      <c r="AJ90" s="22">
        <v>0.21551724137931033</v>
      </c>
      <c r="AK90" s="22">
        <v>4.3103448275862065E-2</v>
      </c>
      <c r="AL90" s="23">
        <v>30</v>
      </c>
      <c r="AM90" s="21">
        <v>1000</v>
      </c>
      <c r="AN90" s="22">
        <v>0.25</v>
      </c>
      <c r="AO90" s="21">
        <v>850</v>
      </c>
      <c r="AP90" s="21">
        <v>1100</v>
      </c>
      <c r="AQ90" s="22">
        <v>0.33333333333333331</v>
      </c>
      <c r="AR90" s="22">
        <v>6.6666666666666666E-2</v>
      </c>
      <c r="AS90" s="37" t="s">
        <v>217</v>
      </c>
    </row>
    <row r="91" spans="1:45" ht="11.25" x14ac:dyDescent="0.2">
      <c r="B91" s="6" t="s">
        <v>283</v>
      </c>
      <c r="C91" s="23">
        <v>34</v>
      </c>
      <c r="D91" s="21">
        <v>380</v>
      </c>
      <c r="E91" s="22">
        <v>0.35714285714285715</v>
      </c>
      <c r="F91" s="21">
        <v>350</v>
      </c>
      <c r="G91" s="21">
        <v>390</v>
      </c>
      <c r="H91" s="22">
        <v>0.26666666666666666</v>
      </c>
      <c r="I91" s="22">
        <v>5.333333333333333E-2</v>
      </c>
      <c r="J91" s="23">
        <v>200</v>
      </c>
      <c r="K91" s="21">
        <v>450</v>
      </c>
      <c r="L91" s="22">
        <v>0.1306532663316583</v>
      </c>
      <c r="M91" s="21">
        <v>420</v>
      </c>
      <c r="N91" s="21">
        <v>475</v>
      </c>
      <c r="O91" s="22">
        <v>0.3235294117647059</v>
      </c>
      <c r="P91" s="22">
        <v>6.4705882352941183E-2</v>
      </c>
      <c r="Q91" s="23">
        <v>111</v>
      </c>
      <c r="R91" s="21">
        <v>495</v>
      </c>
      <c r="S91" s="22">
        <v>0.15116279069767441</v>
      </c>
      <c r="T91" s="21">
        <v>450</v>
      </c>
      <c r="U91" s="21">
        <v>520</v>
      </c>
      <c r="V91" s="22">
        <v>0.375</v>
      </c>
      <c r="W91" s="22">
        <v>7.4999999999999997E-2</v>
      </c>
      <c r="X91" s="23">
        <v>90</v>
      </c>
      <c r="Y91" s="21">
        <v>470</v>
      </c>
      <c r="Z91" s="22">
        <v>0.11904761904761904</v>
      </c>
      <c r="AA91" s="21">
        <v>450</v>
      </c>
      <c r="AB91" s="21">
        <v>500</v>
      </c>
      <c r="AC91" s="22">
        <v>0.36231884057971014</v>
      </c>
      <c r="AD91" s="22">
        <v>7.2463768115942032E-2</v>
      </c>
      <c r="AE91" s="23">
        <v>655</v>
      </c>
      <c r="AF91" s="21">
        <v>520</v>
      </c>
      <c r="AG91" s="22">
        <v>0.15555555555555556</v>
      </c>
      <c r="AH91" s="21">
        <v>490</v>
      </c>
      <c r="AI91" s="21">
        <v>550</v>
      </c>
      <c r="AJ91" s="22">
        <v>0.36842105263157893</v>
      </c>
      <c r="AK91" s="22">
        <v>7.3684210526315783E-2</v>
      </c>
      <c r="AL91" s="23">
        <v>371</v>
      </c>
      <c r="AM91" s="21">
        <v>600</v>
      </c>
      <c r="AN91" s="22">
        <v>0.1111111111111111</v>
      </c>
      <c r="AO91" s="21">
        <v>550</v>
      </c>
      <c r="AP91" s="21">
        <v>645</v>
      </c>
      <c r="AQ91" s="22">
        <v>0.39534883720930231</v>
      </c>
      <c r="AR91" s="22">
        <v>7.9069767441860464E-2</v>
      </c>
      <c r="AS91" s="37" t="s">
        <v>217</v>
      </c>
    </row>
    <row r="92" spans="1:45" ht="11.25" x14ac:dyDescent="0.2">
      <c r="B92" s="6" t="s">
        <v>284</v>
      </c>
      <c r="C92" s="23">
        <v>266</v>
      </c>
      <c r="D92" s="21">
        <v>420</v>
      </c>
      <c r="E92" s="22">
        <v>0.12</v>
      </c>
      <c r="F92" s="21">
        <v>380</v>
      </c>
      <c r="G92" s="21">
        <v>460</v>
      </c>
      <c r="H92" s="22">
        <v>0.16666666666666666</v>
      </c>
      <c r="I92" s="22">
        <v>3.3333333333333333E-2</v>
      </c>
      <c r="J92" s="23">
        <v>263</v>
      </c>
      <c r="K92" s="21">
        <v>595</v>
      </c>
      <c r="L92" s="22">
        <v>8.1818181818181818E-2</v>
      </c>
      <c r="M92" s="21">
        <v>540</v>
      </c>
      <c r="N92" s="21">
        <v>650</v>
      </c>
      <c r="O92" s="22">
        <v>0.22680412371134021</v>
      </c>
      <c r="P92" s="22">
        <v>4.536082474226804E-2</v>
      </c>
      <c r="Q92" s="23">
        <v>53</v>
      </c>
      <c r="R92" s="21">
        <v>795</v>
      </c>
      <c r="S92" s="22">
        <v>3.2467532467532464E-2</v>
      </c>
      <c r="T92" s="21">
        <v>750</v>
      </c>
      <c r="U92" s="21">
        <v>895</v>
      </c>
      <c r="V92" s="22">
        <v>0.17256637168141592</v>
      </c>
      <c r="W92" s="22">
        <v>3.4513274336283185E-2</v>
      </c>
      <c r="X92" s="23">
        <v>121</v>
      </c>
      <c r="Y92" s="21">
        <v>700</v>
      </c>
      <c r="Z92" s="22">
        <v>7.6923076923076927E-2</v>
      </c>
      <c r="AA92" s="21">
        <v>650</v>
      </c>
      <c r="AB92" s="21">
        <v>750</v>
      </c>
      <c r="AC92" s="22">
        <v>0.20689655172413793</v>
      </c>
      <c r="AD92" s="22">
        <v>4.1379310344827586E-2</v>
      </c>
      <c r="AE92" s="23">
        <v>138</v>
      </c>
      <c r="AF92" s="21">
        <v>850</v>
      </c>
      <c r="AG92" s="22">
        <v>6.25E-2</v>
      </c>
      <c r="AH92" s="21">
        <v>750</v>
      </c>
      <c r="AI92" s="21">
        <v>930</v>
      </c>
      <c r="AJ92" s="22">
        <v>0.2318840579710145</v>
      </c>
      <c r="AK92" s="22">
        <v>4.6376811594202899E-2</v>
      </c>
      <c r="AL92" s="23">
        <v>44</v>
      </c>
      <c r="AM92" s="21">
        <v>1113</v>
      </c>
      <c r="AN92" s="22">
        <v>-6.2500000000000003E-3</v>
      </c>
      <c r="AO92" s="21">
        <v>993</v>
      </c>
      <c r="AP92" s="21">
        <v>1273</v>
      </c>
      <c r="AQ92" s="22">
        <v>0.17157894736842105</v>
      </c>
      <c r="AR92" s="22">
        <v>3.4315789473684209E-2</v>
      </c>
      <c r="AS92" s="37" t="s">
        <v>217</v>
      </c>
    </row>
    <row r="93" spans="1:45" ht="11.25" x14ac:dyDescent="0.2">
      <c r="B93" s="6" t="s">
        <v>285</v>
      </c>
      <c r="C93" s="23">
        <v>351</v>
      </c>
      <c r="D93" s="21">
        <v>400</v>
      </c>
      <c r="E93" s="22">
        <v>2.564102564102564E-2</v>
      </c>
      <c r="F93" s="21">
        <v>300</v>
      </c>
      <c r="G93" s="21">
        <v>450</v>
      </c>
      <c r="H93" s="22">
        <v>0.14285714285714285</v>
      </c>
      <c r="I93" s="22">
        <v>2.8571428571428571E-2</v>
      </c>
      <c r="J93" s="23">
        <v>565</v>
      </c>
      <c r="K93" s="21">
        <v>520</v>
      </c>
      <c r="L93" s="22">
        <v>9.4736842105263161E-2</v>
      </c>
      <c r="M93" s="21">
        <v>460</v>
      </c>
      <c r="N93" s="21">
        <v>580</v>
      </c>
      <c r="O93" s="22">
        <v>0.26829268292682928</v>
      </c>
      <c r="P93" s="22">
        <v>5.365853658536586E-2</v>
      </c>
      <c r="Q93" s="23">
        <v>88</v>
      </c>
      <c r="R93" s="21">
        <v>660</v>
      </c>
      <c r="S93" s="22">
        <v>0.1</v>
      </c>
      <c r="T93" s="21">
        <v>583</v>
      </c>
      <c r="U93" s="21">
        <v>720</v>
      </c>
      <c r="V93" s="22">
        <v>0.32</v>
      </c>
      <c r="W93" s="22">
        <v>6.4000000000000001E-2</v>
      </c>
      <c r="X93" s="23">
        <v>87</v>
      </c>
      <c r="Y93" s="21">
        <v>570</v>
      </c>
      <c r="Z93" s="22">
        <v>9.6153846153846159E-2</v>
      </c>
      <c r="AA93" s="21">
        <v>520</v>
      </c>
      <c r="AB93" s="21">
        <v>605</v>
      </c>
      <c r="AC93" s="22">
        <v>0.29545454545454547</v>
      </c>
      <c r="AD93" s="22">
        <v>5.9090909090909097E-2</v>
      </c>
      <c r="AE93" s="23">
        <v>226</v>
      </c>
      <c r="AF93" s="21">
        <v>650</v>
      </c>
      <c r="AG93" s="22">
        <v>8.3333333333333329E-2</v>
      </c>
      <c r="AH93" s="21">
        <v>575</v>
      </c>
      <c r="AI93" s="21">
        <v>710</v>
      </c>
      <c r="AJ93" s="22">
        <v>0.32653061224489793</v>
      </c>
      <c r="AK93" s="22">
        <v>6.5306122448979584E-2</v>
      </c>
      <c r="AL93" s="23">
        <v>46</v>
      </c>
      <c r="AM93" s="21">
        <v>850</v>
      </c>
      <c r="AN93" s="22">
        <v>0.21428571428571427</v>
      </c>
      <c r="AO93" s="21">
        <v>750</v>
      </c>
      <c r="AP93" s="21">
        <v>950</v>
      </c>
      <c r="AQ93" s="22">
        <v>0.41666666666666669</v>
      </c>
      <c r="AR93" s="22">
        <v>8.3333333333333343E-2</v>
      </c>
      <c r="AS93" s="37" t="s">
        <v>217</v>
      </c>
    </row>
    <row r="94" spans="1:45" ht="11.25" x14ac:dyDescent="0.2">
      <c r="B94" s="6" t="s">
        <v>286</v>
      </c>
      <c r="C94" s="23">
        <v>126</v>
      </c>
      <c r="D94" s="21">
        <v>398</v>
      </c>
      <c r="E94" s="22">
        <v>0.13714285714285715</v>
      </c>
      <c r="F94" s="21">
        <v>350</v>
      </c>
      <c r="G94" s="21">
        <v>415</v>
      </c>
      <c r="H94" s="22">
        <v>0.28387096774193549</v>
      </c>
      <c r="I94" s="22">
        <v>5.67741935483871E-2</v>
      </c>
      <c r="J94" s="23">
        <v>631</v>
      </c>
      <c r="K94" s="21">
        <v>480</v>
      </c>
      <c r="L94" s="22">
        <v>0.14285714285714285</v>
      </c>
      <c r="M94" s="21">
        <v>440</v>
      </c>
      <c r="N94" s="21">
        <v>520</v>
      </c>
      <c r="O94" s="22">
        <v>0.31506849315068491</v>
      </c>
      <c r="P94" s="22">
        <v>6.3013698630136977E-2</v>
      </c>
      <c r="Q94" s="23">
        <v>207</v>
      </c>
      <c r="R94" s="21">
        <v>580</v>
      </c>
      <c r="S94" s="22">
        <v>0.11538461538461539</v>
      </c>
      <c r="T94" s="21">
        <v>520</v>
      </c>
      <c r="U94" s="21">
        <v>650</v>
      </c>
      <c r="V94" s="22">
        <v>0.34883720930232559</v>
      </c>
      <c r="W94" s="22">
        <v>6.9767441860465115E-2</v>
      </c>
      <c r="X94" s="23">
        <v>106</v>
      </c>
      <c r="Y94" s="21">
        <v>500</v>
      </c>
      <c r="Z94" s="22">
        <v>0.17647058823529413</v>
      </c>
      <c r="AA94" s="21">
        <v>440</v>
      </c>
      <c r="AB94" s="21">
        <v>550</v>
      </c>
      <c r="AC94" s="22">
        <v>0.35135135135135137</v>
      </c>
      <c r="AD94" s="22">
        <v>7.0270270270270274E-2</v>
      </c>
      <c r="AE94" s="23">
        <v>273</v>
      </c>
      <c r="AF94" s="21">
        <v>550</v>
      </c>
      <c r="AG94" s="22">
        <v>0.12244897959183673</v>
      </c>
      <c r="AH94" s="21">
        <v>500</v>
      </c>
      <c r="AI94" s="21">
        <v>625</v>
      </c>
      <c r="AJ94" s="22">
        <v>0.35802469135802467</v>
      </c>
      <c r="AK94" s="22">
        <v>7.160493827160494E-2</v>
      </c>
      <c r="AL94" s="23">
        <v>55</v>
      </c>
      <c r="AM94" s="21">
        <v>690</v>
      </c>
      <c r="AN94" s="22">
        <v>0.15</v>
      </c>
      <c r="AO94" s="21">
        <v>600</v>
      </c>
      <c r="AP94" s="21">
        <v>780</v>
      </c>
      <c r="AQ94" s="22">
        <v>0.5</v>
      </c>
      <c r="AR94" s="22">
        <v>0.1</v>
      </c>
      <c r="AS94" s="37" t="s">
        <v>217</v>
      </c>
    </row>
    <row r="95" spans="1:45" ht="11.25" x14ac:dyDescent="0.2">
      <c r="B95" s="6" t="s">
        <v>287</v>
      </c>
      <c r="C95" s="23">
        <v>23</v>
      </c>
      <c r="D95" s="21">
        <v>360</v>
      </c>
      <c r="E95" s="22">
        <v>8.1081081081081086E-2</v>
      </c>
      <c r="F95" s="21">
        <v>335</v>
      </c>
      <c r="G95" s="21">
        <v>380</v>
      </c>
      <c r="H95" s="22">
        <v>0.2</v>
      </c>
      <c r="I95" s="22">
        <v>0.04</v>
      </c>
      <c r="J95" s="23">
        <v>182</v>
      </c>
      <c r="K95" s="21">
        <v>440</v>
      </c>
      <c r="L95" s="22">
        <v>0.12820512820512819</v>
      </c>
      <c r="M95" s="21">
        <v>400</v>
      </c>
      <c r="N95" s="21">
        <v>470</v>
      </c>
      <c r="O95" s="22">
        <v>0.29411764705882354</v>
      </c>
      <c r="P95" s="22">
        <v>5.8823529411764705E-2</v>
      </c>
      <c r="Q95" s="23">
        <v>83</v>
      </c>
      <c r="R95" s="21">
        <v>500</v>
      </c>
      <c r="S95" s="22">
        <v>0.1111111111111111</v>
      </c>
      <c r="T95" s="21">
        <v>470</v>
      </c>
      <c r="U95" s="21">
        <v>540</v>
      </c>
      <c r="V95" s="22">
        <v>0.34048257372654156</v>
      </c>
      <c r="W95" s="22">
        <v>6.8096514745308312E-2</v>
      </c>
      <c r="X95" s="23">
        <v>24</v>
      </c>
      <c r="Y95" s="21">
        <v>450</v>
      </c>
      <c r="Z95" s="22">
        <v>0.13924050632911392</v>
      </c>
      <c r="AA95" s="21">
        <v>430</v>
      </c>
      <c r="AB95" s="21">
        <v>483</v>
      </c>
      <c r="AC95" s="22">
        <v>0.30434782608695654</v>
      </c>
      <c r="AD95" s="22">
        <v>6.0869565217391307E-2</v>
      </c>
      <c r="AE95" s="23">
        <v>406</v>
      </c>
      <c r="AF95" s="21">
        <v>500</v>
      </c>
      <c r="AG95" s="22">
        <v>0.16279069767441862</v>
      </c>
      <c r="AH95" s="21">
        <v>465</v>
      </c>
      <c r="AI95" s="21">
        <v>540</v>
      </c>
      <c r="AJ95" s="22">
        <v>0.35135135135135137</v>
      </c>
      <c r="AK95" s="22">
        <v>7.0270270270270274E-2</v>
      </c>
      <c r="AL95" s="23">
        <v>83</v>
      </c>
      <c r="AM95" s="21">
        <v>580</v>
      </c>
      <c r="AN95" s="22">
        <v>0.16</v>
      </c>
      <c r="AO95" s="21">
        <v>520</v>
      </c>
      <c r="AP95" s="21">
        <v>650</v>
      </c>
      <c r="AQ95" s="22">
        <v>0.34883720930232559</v>
      </c>
      <c r="AR95" s="22">
        <v>6.9767441860465115E-2</v>
      </c>
      <c r="AS95" s="37" t="s">
        <v>217</v>
      </c>
    </row>
    <row r="96" spans="1:45" ht="11.25" x14ac:dyDescent="0.2">
      <c r="B96" s="6" t="s">
        <v>288</v>
      </c>
      <c r="C96" s="23">
        <v>261</v>
      </c>
      <c r="D96" s="21">
        <v>389</v>
      </c>
      <c r="E96" s="22">
        <v>0.11142857142857143</v>
      </c>
      <c r="F96" s="21">
        <v>365</v>
      </c>
      <c r="G96" s="21">
        <v>410</v>
      </c>
      <c r="H96" s="22">
        <v>0.25483870967741934</v>
      </c>
      <c r="I96" s="22">
        <v>5.0967741935483868E-2</v>
      </c>
      <c r="J96" s="23">
        <v>270</v>
      </c>
      <c r="K96" s="21">
        <v>500</v>
      </c>
      <c r="L96" s="22">
        <v>6.3829787234042548E-2</v>
      </c>
      <c r="M96" s="21">
        <v>450</v>
      </c>
      <c r="N96" s="21">
        <v>590</v>
      </c>
      <c r="O96" s="22">
        <v>0.19047619047619047</v>
      </c>
      <c r="P96" s="22">
        <v>3.8095238095238092E-2</v>
      </c>
      <c r="Q96" s="23">
        <v>59</v>
      </c>
      <c r="R96" s="21">
        <v>720</v>
      </c>
      <c r="S96" s="22">
        <v>3.5971223021582732E-2</v>
      </c>
      <c r="T96" s="21">
        <v>630</v>
      </c>
      <c r="U96" s="21">
        <v>820</v>
      </c>
      <c r="V96" s="22">
        <v>0.16129032258064516</v>
      </c>
      <c r="W96" s="22">
        <v>3.2258064516129031E-2</v>
      </c>
      <c r="X96" s="23">
        <v>57</v>
      </c>
      <c r="Y96" s="21">
        <v>650</v>
      </c>
      <c r="Z96" s="22">
        <v>7.43801652892562E-2</v>
      </c>
      <c r="AA96" s="21">
        <v>620</v>
      </c>
      <c r="AB96" s="21">
        <v>720</v>
      </c>
      <c r="AC96" s="22">
        <v>0.20370370370370369</v>
      </c>
      <c r="AD96" s="22">
        <v>4.0740740740740737E-2</v>
      </c>
      <c r="AE96" s="23">
        <v>99</v>
      </c>
      <c r="AF96" s="21">
        <v>780</v>
      </c>
      <c r="AG96" s="22">
        <v>8.3333333333333329E-2</v>
      </c>
      <c r="AH96" s="21">
        <v>695</v>
      </c>
      <c r="AI96" s="21">
        <v>850</v>
      </c>
      <c r="AJ96" s="22">
        <v>0.21875</v>
      </c>
      <c r="AK96" s="22">
        <v>4.3749999999999997E-2</v>
      </c>
      <c r="AL96" s="23">
        <v>33</v>
      </c>
      <c r="AM96" s="21">
        <v>970</v>
      </c>
      <c r="AN96" s="22">
        <v>7.7777777777777779E-2</v>
      </c>
      <c r="AO96" s="21">
        <v>900</v>
      </c>
      <c r="AP96" s="21">
        <v>1025</v>
      </c>
      <c r="AQ96" s="22">
        <v>0.14117647058823529</v>
      </c>
      <c r="AR96" s="22">
        <v>2.823529411764706E-2</v>
      </c>
      <c r="AS96" s="37" t="s">
        <v>217</v>
      </c>
    </row>
    <row r="97" spans="1:45" ht="11.25" x14ac:dyDescent="0.2">
      <c r="B97" s="6" t="s">
        <v>289</v>
      </c>
      <c r="C97" s="23" t="s">
        <v>219</v>
      </c>
      <c r="D97" s="21" t="s">
        <v>219</v>
      </c>
      <c r="E97" s="22" t="s">
        <v>219</v>
      </c>
      <c r="F97" s="21" t="s">
        <v>219</v>
      </c>
      <c r="G97" s="21" t="s">
        <v>219</v>
      </c>
      <c r="H97" s="22" t="s">
        <v>219</v>
      </c>
      <c r="I97" s="22" t="s">
        <v>219</v>
      </c>
      <c r="J97" s="23">
        <v>50</v>
      </c>
      <c r="K97" s="21">
        <v>440</v>
      </c>
      <c r="L97" s="22">
        <v>0.14882506527415143</v>
      </c>
      <c r="M97" s="21">
        <v>410</v>
      </c>
      <c r="N97" s="21">
        <v>450</v>
      </c>
      <c r="O97" s="22">
        <v>0.3968253968253968</v>
      </c>
      <c r="P97" s="22">
        <v>7.9365079365079361E-2</v>
      </c>
      <c r="Q97" s="23">
        <v>38</v>
      </c>
      <c r="R97" s="21">
        <v>500</v>
      </c>
      <c r="S97" s="22">
        <v>9.8901098901098897E-2</v>
      </c>
      <c r="T97" s="21">
        <v>480</v>
      </c>
      <c r="U97" s="21">
        <v>530</v>
      </c>
      <c r="V97" s="22">
        <v>0.35869565217391303</v>
      </c>
      <c r="W97" s="22">
        <v>7.1739130434782611E-2</v>
      </c>
      <c r="X97" s="23">
        <v>41</v>
      </c>
      <c r="Y97" s="21">
        <v>450</v>
      </c>
      <c r="Z97" s="22">
        <v>0.125</v>
      </c>
      <c r="AA97" s="21">
        <v>420</v>
      </c>
      <c r="AB97" s="21">
        <v>470</v>
      </c>
      <c r="AC97" s="22">
        <v>0.36363636363636365</v>
      </c>
      <c r="AD97" s="22">
        <v>7.2727272727272724E-2</v>
      </c>
      <c r="AE97" s="23">
        <v>572</v>
      </c>
      <c r="AF97" s="21">
        <v>510</v>
      </c>
      <c r="AG97" s="22">
        <v>0.10869565217391304</v>
      </c>
      <c r="AH97" s="21">
        <v>490</v>
      </c>
      <c r="AI97" s="21">
        <v>550</v>
      </c>
      <c r="AJ97" s="22">
        <v>0.36</v>
      </c>
      <c r="AK97" s="22">
        <v>7.1999999999999995E-2</v>
      </c>
      <c r="AL97" s="23">
        <v>1162</v>
      </c>
      <c r="AM97" s="21">
        <v>560</v>
      </c>
      <c r="AN97" s="22">
        <v>0.10236220472440945</v>
      </c>
      <c r="AO97" s="21">
        <v>530</v>
      </c>
      <c r="AP97" s="21">
        <v>600</v>
      </c>
      <c r="AQ97" s="22">
        <v>0.36585365853658536</v>
      </c>
      <c r="AR97" s="22">
        <v>7.3170731707317069E-2</v>
      </c>
      <c r="AS97" s="37" t="s">
        <v>217</v>
      </c>
    </row>
    <row r="98" spans="1:45" s="20" customFormat="1" ht="11.25" x14ac:dyDescent="0.2">
      <c r="B98" s="20" t="s">
        <v>185</v>
      </c>
      <c r="C98" s="166">
        <v>1935</v>
      </c>
      <c r="D98" s="167">
        <v>400</v>
      </c>
      <c r="E98" s="165">
        <v>0.1111111111111111</v>
      </c>
      <c r="F98" s="167">
        <v>351</v>
      </c>
      <c r="G98" s="167">
        <v>450</v>
      </c>
      <c r="H98" s="165">
        <v>0.25</v>
      </c>
      <c r="I98" s="165">
        <v>0.05</v>
      </c>
      <c r="J98" s="166">
        <v>3810</v>
      </c>
      <c r="K98" s="167">
        <v>500</v>
      </c>
      <c r="L98" s="165">
        <v>0.1111111111111111</v>
      </c>
      <c r="M98" s="167">
        <v>450</v>
      </c>
      <c r="N98" s="167">
        <v>570</v>
      </c>
      <c r="O98" s="165">
        <v>0.31578947368421051</v>
      </c>
      <c r="P98" s="165">
        <v>6.3157894736842107E-2</v>
      </c>
      <c r="Q98" s="166">
        <v>1206</v>
      </c>
      <c r="R98" s="167">
        <v>600</v>
      </c>
      <c r="S98" s="165">
        <v>9.0909090909090912E-2</v>
      </c>
      <c r="T98" s="167">
        <v>520</v>
      </c>
      <c r="U98" s="167">
        <v>695</v>
      </c>
      <c r="V98" s="165">
        <v>0.33333333333333331</v>
      </c>
      <c r="W98" s="165">
        <v>6.6666666666666666E-2</v>
      </c>
      <c r="X98" s="166">
        <v>757</v>
      </c>
      <c r="Y98" s="167">
        <v>525</v>
      </c>
      <c r="Z98" s="165">
        <v>0.11702127659574468</v>
      </c>
      <c r="AA98" s="167">
        <v>465</v>
      </c>
      <c r="AB98" s="167">
        <v>625</v>
      </c>
      <c r="AC98" s="165">
        <v>0.3125</v>
      </c>
      <c r="AD98" s="165">
        <v>6.25E-2</v>
      </c>
      <c r="AE98" s="166">
        <v>3533</v>
      </c>
      <c r="AF98" s="167">
        <v>550</v>
      </c>
      <c r="AG98" s="165">
        <v>0.12244897959183673</v>
      </c>
      <c r="AH98" s="167">
        <v>500</v>
      </c>
      <c r="AI98" s="167">
        <v>620</v>
      </c>
      <c r="AJ98" s="165">
        <v>0.375</v>
      </c>
      <c r="AK98" s="165">
        <v>7.4999999999999997E-2</v>
      </c>
      <c r="AL98" s="166">
        <v>2532</v>
      </c>
      <c r="AM98" s="167">
        <v>596</v>
      </c>
      <c r="AN98" s="165">
        <v>8.3636363636363634E-2</v>
      </c>
      <c r="AO98" s="167">
        <v>550</v>
      </c>
      <c r="AP98" s="167">
        <v>660</v>
      </c>
      <c r="AQ98" s="165">
        <v>0.38604651162790699</v>
      </c>
      <c r="AR98" s="165">
        <v>7.7209302325581403E-2</v>
      </c>
      <c r="AS98" s="10"/>
    </row>
    <row r="99" spans="1:45" ht="11.25" x14ac:dyDescent="0.2">
      <c r="A99" s="6" t="s">
        <v>93</v>
      </c>
      <c r="B99" s="6" t="s">
        <v>290</v>
      </c>
      <c r="C99" s="23">
        <v>12</v>
      </c>
      <c r="D99" s="21">
        <v>363</v>
      </c>
      <c r="E99" s="22">
        <v>-1.891891891891892E-2</v>
      </c>
      <c r="F99" s="21">
        <v>274</v>
      </c>
      <c r="G99" s="21">
        <v>410</v>
      </c>
      <c r="H99" s="22">
        <v>0.29642857142857143</v>
      </c>
      <c r="I99" s="22">
        <v>5.9285714285714289E-2</v>
      </c>
      <c r="J99" s="23">
        <v>127</v>
      </c>
      <c r="K99" s="21">
        <v>460</v>
      </c>
      <c r="L99" s="22">
        <v>9.5238095238095233E-2</v>
      </c>
      <c r="M99" s="21">
        <v>430</v>
      </c>
      <c r="N99" s="21">
        <v>490</v>
      </c>
      <c r="O99" s="22">
        <v>0.31428571428571428</v>
      </c>
      <c r="P99" s="22">
        <v>6.2857142857142861E-2</v>
      </c>
      <c r="Q99" s="23">
        <v>93</v>
      </c>
      <c r="R99" s="21">
        <v>580</v>
      </c>
      <c r="S99" s="22">
        <v>0.11538461538461539</v>
      </c>
      <c r="T99" s="21">
        <v>530</v>
      </c>
      <c r="U99" s="21">
        <v>620</v>
      </c>
      <c r="V99" s="22">
        <v>0.41463414634146339</v>
      </c>
      <c r="W99" s="22">
        <v>8.2926829268292673E-2</v>
      </c>
      <c r="X99" s="23">
        <v>22</v>
      </c>
      <c r="Y99" s="21">
        <v>499</v>
      </c>
      <c r="Z99" s="22">
        <v>0.2475</v>
      </c>
      <c r="AA99" s="21">
        <v>450</v>
      </c>
      <c r="AB99" s="21">
        <v>525</v>
      </c>
      <c r="AC99" s="22">
        <v>0.42571428571428571</v>
      </c>
      <c r="AD99" s="22">
        <v>8.5142857142857145E-2</v>
      </c>
      <c r="AE99" s="23">
        <v>130</v>
      </c>
      <c r="AF99" s="21">
        <v>560</v>
      </c>
      <c r="AG99" s="22">
        <v>9.8039215686274508E-2</v>
      </c>
      <c r="AH99" s="21">
        <v>520</v>
      </c>
      <c r="AI99" s="21">
        <v>600</v>
      </c>
      <c r="AJ99" s="22">
        <v>0.4</v>
      </c>
      <c r="AK99" s="22">
        <v>0.08</v>
      </c>
      <c r="AL99" s="23">
        <v>49</v>
      </c>
      <c r="AM99" s="21">
        <v>660</v>
      </c>
      <c r="AN99" s="22">
        <v>0.12820512820512819</v>
      </c>
      <c r="AO99" s="21">
        <v>600</v>
      </c>
      <c r="AP99" s="21">
        <v>720</v>
      </c>
      <c r="AQ99" s="22">
        <v>0.46666666666666667</v>
      </c>
      <c r="AR99" s="22">
        <v>9.3333333333333338E-2</v>
      </c>
      <c r="AS99" s="37" t="s">
        <v>217</v>
      </c>
    </row>
    <row r="100" spans="1:45" ht="11.25" x14ac:dyDescent="0.2">
      <c r="B100" s="6" t="s">
        <v>291</v>
      </c>
      <c r="C100" s="23">
        <v>14</v>
      </c>
      <c r="D100" s="21">
        <v>418</v>
      </c>
      <c r="E100" s="22">
        <v>0.14520547945205478</v>
      </c>
      <c r="F100" s="21">
        <v>400</v>
      </c>
      <c r="G100" s="21">
        <v>450</v>
      </c>
      <c r="H100" s="22">
        <v>0.39333333333333331</v>
      </c>
      <c r="I100" s="22">
        <v>7.8666666666666663E-2</v>
      </c>
      <c r="J100" s="23">
        <v>141</v>
      </c>
      <c r="K100" s="21">
        <v>480</v>
      </c>
      <c r="L100" s="22">
        <v>0.13475177304964539</v>
      </c>
      <c r="M100" s="21">
        <v>450</v>
      </c>
      <c r="N100" s="21">
        <v>520</v>
      </c>
      <c r="O100" s="22">
        <v>0.33333333333333331</v>
      </c>
      <c r="P100" s="22">
        <v>6.6666666666666666E-2</v>
      </c>
      <c r="Q100" s="23">
        <v>95</v>
      </c>
      <c r="R100" s="21">
        <v>580</v>
      </c>
      <c r="S100" s="22">
        <v>0.16</v>
      </c>
      <c r="T100" s="21">
        <v>530</v>
      </c>
      <c r="U100" s="21">
        <v>625</v>
      </c>
      <c r="V100" s="22">
        <v>0.45</v>
      </c>
      <c r="W100" s="22">
        <v>0.09</v>
      </c>
      <c r="X100" s="23">
        <v>21</v>
      </c>
      <c r="Y100" s="21">
        <v>450</v>
      </c>
      <c r="Z100" s="22">
        <v>0</v>
      </c>
      <c r="AA100" s="21">
        <v>450</v>
      </c>
      <c r="AB100" s="21">
        <v>530</v>
      </c>
      <c r="AC100" s="22">
        <v>0.2857142857142857</v>
      </c>
      <c r="AD100" s="22">
        <v>5.7142857142857141E-2</v>
      </c>
      <c r="AE100" s="23">
        <v>152</v>
      </c>
      <c r="AF100" s="21">
        <v>560</v>
      </c>
      <c r="AG100" s="22">
        <v>0.12</v>
      </c>
      <c r="AH100" s="21">
        <v>518</v>
      </c>
      <c r="AI100" s="21">
        <v>600</v>
      </c>
      <c r="AJ100" s="22">
        <v>0.41772151898734178</v>
      </c>
      <c r="AK100" s="22">
        <v>8.3544303797468356E-2</v>
      </c>
      <c r="AL100" s="23">
        <v>57</v>
      </c>
      <c r="AM100" s="21">
        <v>650</v>
      </c>
      <c r="AN100" s="22">
        <v>8.6956521739130432E-2</v>
      </c>
      <c r="AO100" s="21">
        <v>590</v>
      </c>
      <c r="AP100" s="21">
        <v>720</v>
      </c>
      <c r="AQ100" s="22">
        <v>0.39784946236559138</v>
      </c>
      <c r="AR100" s="22">
        <v>7.956989247311827E-2</v>
      </c>
      <c r="AS100" s="37" t="s">
        <v>217</v>
      </c>
    </row>
    <row r="101" spans="1:45" ht="11.25" x14ac:dyDescent="0.2">
      <c r="B101" s="6" t="s">
        <v>292</v>
      </c>
      <c r="C101" s="23">
        <v>64</v>
      </c>
      <c r="D101" s="21">
        <v>328</v>
      </c>
      <c r="E101" s="22">
        <v>-2.0895522388059702E-2</v>
      </c>
      <c r="F101" s="21">
        <v>263</v>
      </c>
      <c r="G101" s="21">
        <v>390</v>
      </c>
      <c r="H101" s="22">
        <v>0.17142857142857143</v>
      </c>
      <c r="I101" s="22">
        <v>3.4285714285714287E-2</v>
      </c>
      <c r="J101" s="23">
        <v>368</v>
      </c>
      <c r="K101" s="21">
        <v>490</v>
      </c>
      <c r="L101" s="22">
        <v>0.12643678160919541</v>
      </c>
      <c r="M101" s="21">
        <v>447</v>
      </c>
      <c r="N101" s="21">
        <v>538</v>
      </c>
      <c r="O101" s="22">
        <v>0.34246575342465752</v>
      </c>
      <c r="P101" s="22">
        <v>6.8493150684931503E-2</v>
      </c>
      <c r="Q101" s="23">
        <v>262</v>
      </c>
      <c r="R101" s="21">
        <v>600</v>
      </c>
      <c r="S101" s="22">
        <v>9.0909090909090912E-2</v>
      </c>
      <c r="T101" s="21">
        <v>550</v>
      </c>
      <c r="U101" s="21">
        <v>650</v>
      </c>
      <c r="V101" s="22">
        <v>0.39534883720930231</v>
      </c>
      <c r="W101" s="22">
        <v>7.9069767441860464E-2</v>
      </c>
      <c r="X101" s="23">
        <v>89</v>
      </c>
      <c r="Y101" s="21">
        <v>500</v>
      </c>
      <c r="Z101" s="22">
        <v>0.13636363636363635</v>
      </c>
      <c r="AA101" s="21">
        <v>475</v>
      </c>
      <c r="AB101" s="21">
        <v>540</v>
      </c>
      <c r="AC101" s="22">
        <v>0.35135135135135137</v>
      </c>
      <c r="AD101" s="22">
        <v>7.0270270270270274E-2</v>
      </c>
      <c r="AE101" s="23">
        <v>603</v>
      </c>
      <c r="AF101" s="21">
        <v>580</v>
      </c>
      <c r="AG101" s="22">
        <v>0.10476190476190476</v>
      </c>
      <c r="AH101" s="21">
        <v>549</v>
      </c>
      <c r="AI101" s="21">
        <v>630</v>
      </c>
      <c r="AJ101" s="22">
        <v>0.38095238095238093</v>
      </c>
      <c r="AK101" s="22">
        <v>7.6190476190476183E-2</v>
      </c>
      <c r="AL101" s="23">
        <v>229</v>
      </c>
      <c r="AM101" s="21">
        <v>700</v>
      </c>
      <c r="AN101" s="22">
        <v>7.6923076923076927E-2</v>
      </c>
      <c r="AO101" s="21">
        <v>630</v>
      </c>
      <c r="AP101" s="21">
        <v>770</v>
      </c>
      <c r="AQ101" s="22">
        <v>0.4</v>
      </c>
      <c r="AR101" s="22">
        <v>0.08</v>
      </c>
      <c r="AS101" s="37" t="s">
        <v>217</v>
      </c>
    </row>
    <row r="102" spans="1:45" ht="11.25" x14ac:dyDescent="0.2">
      <c r="B102" s="6" t="s">
        <v>293</v>
      </c>
      <c r="C102" s="23">
        <v>10</v>
      </c>
      <c r="D102" s="21">
        <v>350</v>
      </c>
      <c r="E102" s="22">
        <v>2.9411764705882353E-2</v>
      </c>
      <c r="F102" s="21">
        <v>300</v>
      </c>
      <c r="G102" s="21">
        <v>400</v>
      </c>
      <c r="H102" s="22">
        <v>0.1864406779661017</v>
      </c>
      <c r="I102" s="22">
        <v>3.7288135593220341E-2</v>
      </c>
      <c r="J102" s="23">
        <v>66</v>
      </c>
      <c r="K102" s="21">
        <v>498</v>
      </c>
      <c r="L102" s="22">
        <v>0.15011547344110854</v>
      </c>
      <c r="M102" s="21">
        <v>470</v>
      </c>
      <c r="N102" s="21">
        <v>520</v>
      </c>
      <c r="O102" s="22">
        <v>0.36438356164383562</v>
      </c>
      <c r="P102" s="22">
        <v>7.2876712328767121E-2</v>
      </c>
      <c r="Q102" s="23">
        <v>83</v>
      </c>
      <c r="R102" s="21">
        <v>580</v>
      </c>
      <c r="S102" s="22">
        <v>0.11538461538461539</v>
      </c>
      <c r="T102" s="21">
        <v>535</v>
      </c>
      <c r="U102" s="21">
        <v>630</v>
      </c>
      <c r="V102" s="22">
        <v>0.34883720930232559</v>
      </c>
      <c r="W102" s="22">
        <v>6.9767441860465115E-2</v>
      </c>
      <c r="X102" s="23">
        <v>21</v>
      </c>
      <c r="Y102" s="21">
        <v>480</v>
      </c>
      <c r="Z102" s="22">
        <v>7.8651685393258425E-2</v>
      </c>
      <c r="AA102" s="21">
        <v>425</v>
      </c>
      <c r="AB102" s="21">
        <v>550</v>
      </c>
      <c r="AC102" s="22">
        <v>0.37142857142857144</v>
      </c>
      <c r="AD102" s="22">
        <v>7.4285714285714288E-2</v>
      </c>
      <c r="AE102" s="23">
        <v>176</v>
      </c>
      <c r="AF102" s="21">
        <v>580</v>
      </c>
      <c r="AG102" s="22">
        <v>0.16</v>
      </c>
      <c r="AH102" s="21">
        <v>550</v>
      </c>
      <c r="AI102" s="21">
        <v>600</v>
      </c>
      <c r="AJ102" s="22">
        <v>0.41463414634146339</v>
      </c>
      <c r="AK102" s="22">
        <v>8.2926829268292673E-2</v>
      </c>
      <c r="AL102" s="23">
        <v>58</v>
      </c>
      <c r="AM102" s="21">
        <v>675</v>
      </c>
      <c r="AN102" s="22">
        <v>0.16379310344827586</v>
      </c>
      <c r="AO102" s="21">
        <v>600</v>
      </c>
      <c r="AP102" s="21">
        <v>750</v>
      </c>
      <c r="AQ102" s="22">
        <v>0.40625</v>
      </c>
      <c r="AR102" s="22">
        <v>8.1250000000000003E-2</v>
      </c>
      <c r="AS102" s="37" t="s">
        <v>217</v>
      </c>
    </row>
    <row r="103" spans="1:45" ht="11.25" x14ac:dyDescent="0.2">
      <c r="B103" s="6" t="s">
        <v>294</v>
      </c>
      <c r="C103" s="23">
        <v>56</v>
      </c>
      <c r="D103" s="21">
        <v>405</v>
      </c>
      <c r="E103" s="22">
        <v>3.0534351145038167E-2</v>
      </c>
      <c r="F103" s="21">
        <v>330</v>
      </c>
      <c r="G103" s="21">
        <v>450</v>
      </c>
      <c r="H103" s="22">
        <v>0.15714285714285714</v>
      </c>
      <c r="I103" s="22">
        <v>3.1428571428571431E-2</v>
      </c>
      <c r="J103" s="23">
        <v>465</v>
      </c>
      <c r="K103" s="21">
        <v>500</v>
      </c>
      <c r="L103" s="22">
        <v>0.1111111111111111</v>
      </c>
      <c r="M103" s="21">
        <v>460</v>
      </c>
      <c r="N103" s="21">
        <v>540</v>
      </c>
      <c r="O103" s="22">
        <v>0.31578947368421051</v>
      </c>
      <c r="P103" s="22">
        <v>6.3157894736842107E-2</v>
      </c>
      <c r="Q103" s="23">
        <v>121</v>
      </c>
      <c r="R103" s="21">
        <v>620</v>
      </c>
      <c r="S103" s="22">
        <v>0.11711711711711711</v>
      </c>
      <c r="T103" s="21">
        <v>550</v>
      </c>
      <c r="U103" s="21">
        <v>650</v>
      </c>
      <c r="V103" s="22">
        <v>0.39325842696629215</v>
      </c>
      <c r="W103" s="22">
        <v>7.8651685393258425E-2</v>
      </c>
      <c r="X103" s="23">
        <v>75</v>
      </c>
      <c r="Y103" s="21">
        <v>500</v>
      </c>
      <c r="Z103" s="22">
        <v>9.8901098901098897E-2</v>
      </c>
      <c r="AA103" s="21">
        <v>480</v>
      </c>
      <c r="AB103" s="21">
        <v>550</v>
      </c>
      <c r="AC103" s="22">
        <v>0.31578947368421051</v>
      </c>
      <c r="AD103" s="22">
        <v>6.3157894736842107E-2</v>
      </c>
      <c r="AE103" s="23">
        <v>289</v>
      </c>
      <c r="AF103" s="21">
        <v>590</v>
      </c>
      <c r="AG103" s="22">
        <v>0.11320754716981132</v>
      </c>
      <c r="AH103" s="21">
        <v>549</v>
      </c>
      <c r="AI103" s="21">
        <v>650</v>
      </c>
      <c r="AJ103" s="22">
        <v>0.37209302325581395</v>
      </c>
      <c r="AK103" s="22">
        <v>7.441860465116279E-2</v>
      </c>
      <c r="AL103" s="23">
        <v>161</v>
      </c>
      <c r="AM103" s="21">
        <v>700</v>
      </c>
      <c r="AN103" s="22">
        <v>7.6923076923076927E-2</v>
      </c>
      <c r="AO103" s="21">
        <v>648</v>
      </c>
      <c r="AP103" s="21">
        <v>800</v>
      </c>
      <c r="AQ103" s="22">
        <v>0.37254901960784315</v>
      </c>
      <c r="AR103" s="22">
        <v>7.4509803921568626E-2</v>
      </c>
      <c r="AS103" s="37" t="s">
        <v>217</v>
      </c>
    </row>
    <row r="104" spans="1:45" ht="11.25" x14ac:dyDescent="0.2">
      <c r="B104" s="6" t="s">
        <v>295</v>
      </c>
      <c r="C104" s="23" t="s">
        <v>219</v>
      </c>
      <c r="D104" s="21" t="s">
        <v>219</v>
      </c>
      <c r="E104" s="22" t="s">
        <v>219</v>
      </c>
      <c r="F104" s="21" t="s">
        <v>219</v>
      </c>
      <c r="G104" s="21" t="s">
        <v>219</v>
      </c>
      <c r="H104" s="22" t="s">
        <v>219</v>
      </c>
      <c r="I104" s="22" t="s">
        <v>219</v>
      </c>
      <c r="J104" s="23">
        <v>26</v>
      </c>
      <c r="K104" s="21">
        <v>525</v>
      </c>
      <c r="L104" s="22">
        <v>0.16666666666666666</v>
      </c>
      <c r="M104" s="21">
        <v>495</v>
      </c>
      <c r="N104" s="21">
        <v>550</v>
      </c>
      <c r="O104" s="22">
        <v>0.34615384615384615</v>
      </c>
      <c r="P104" s="22">
        <v>6.9230769230769235E-2</v>
      </c>
      <c r="Q104" s="23">
        <v>48</v>
      </c>
      <c r="R104" s="21">
        <v>600</v>
      </c>
      <c r="S104" s="22">
        <v>0.14722753346080306</v>
      </c>
      <c r="T104" s="21">
        <v>550</v>
      </c>
      <c r="U104" s="21">
        <v>655</v>
      </c>
      <c r="V104" s="22">
        <v>0.39534883720930231</v>
      </c>
      <c r="W104" s="22">
        <v>7.9069767441860464E-2</v>
      </c>
      <c r="X104" s="23" t="s">
        <v>219</v>
      </c>
      <c r="Y104" s="21" t="s">
        <v>219</v>
      </c>
      <c r="Z104" s="22" t="s">
        <v>219</v>
      </c>
      <c r="AA104" s="21" t="s">
        <v>219</v>
      </c>
      <c r="AB104" s="21" t="s">
        <v>219</v>
      </c>
      <c r="AC104" s="22" t="s">
        <v>219</v>
      </c>
      <c r="AD104" s="22" t="s">
        <v>219</v>
      </c>
      <c r="AE104" s="23">
        <v>135</v>
      </c>
      <c r="AF104" s="21">
        <v>600</v>
      </c>
      <c r="AG104" s="22">
        <v>0.13207547169811321</v>
      </c>
      <c r="AH104" s="21">
        <v>550</v>
      </c>
      <c r="AI104" s="21">
        <v>650</v>
      </c>
      <c r="AJ104" s="22">
        <v>0.42857142857142855</v>
      </c>
      <c r="AK104" s="22">
        <v>8.5714285714285715E-2</v>
      </c>
      <c r="AL104" s="23">
        <v>123</v>
      </c>
      <c r="AM104" s="21">
        <v>720</v>
      </c>
      <c r="AN104" s="22">
        <v>0.11627906976744186</v>
      </c>
      <c r="AO104" s="21">
        <v>690</v>
      </c>
      <c r="AP104" s="21">
        <v>750</v>
      </c>
      <c r="AQ104" s="22">
        <v>0.41176470588235292</v>
      </c>
      <c r="AR104" s="22">
        <v>8.2352941176470587E-2</v>
      </c>
      <c r="AS104" s="37" t="s">
        <v>217</v>
      </c>
    </row>
    <row r="105" spans="1:45" ht="11.25" x14ac:dyDescent="0.2">
      <c r="B105" s="6" t="s">
        <v>296</v>
      </c>
      <c r="C105" s="23">
        <v>35</v>
      </c>
      <c r="D105" s="21">
        <v>450</v>
      </c>
      <c r="E105" s="22">
        <v>0.2064343163538874</v>
      </c>
      <c r="F105" s="21">
        <v>420</v>
      </c>
      <c r="G105" s="21">
        <v>460</v>
      </c>
      <c r="H105" s="22">
        <v>0.29310344827586204</v>
      </c>
      <c r="I105" s="22">
        <v>5.8620689655172406E-2</v>
      </c>
      <c r="J105" s="23">
        <v>91</v>
      </c>
      <c r="K105" s="21">
        <v>530</v>
      </c>
      <c r="L105" s="22">
        <v>0.10878661087866109</v>
      </c>
      <c r="M105" s="21">
        <v>499</v>
      </c>
      <c r="N105" s="21">
        <v>550</v>
      </c>
      <c r="O105" s="22">
        <v>0.34177215189873417</v>
      </c>
      <c r="P105" s="22">
        <v>6.8354430379746839E-2</v>
      </c>
      <c r="Q105" s="23">
        <v>120</v>
      </c>
      <c r="R105" s="21">
        <v>593</v>
      </c>
      <c r="S105" s="22">
        <v>0.11886792452830189</v>
      </c>
      <c r="T105" s="21">
        <v>550</v>
      </c>
      <c r="U105" s="21">
        <v>630</v>
      </c>
      <c r="V105" s="22">
        <v>0.34772727272727272</v>
      </c>
      <c r="W105" s="22">
        <v>6.9545454545454549E-2</v>
      </c>
      <c r="X105" s="23">
        <v>18</v>
      </c>
      <c r="Y105" s="21">
        <v>515</v>
      </c>
      <c r="Z105" s="22">
        <v>0.11956521739130435</v>
      </c>
      <c r="AA105" s="21">
        <v>490</v>
      </c>
      <c r="AB105" s="21">
        <v>550</v>
      </c>
      <c r="AC105" s="22">
        <v>0.29396984924623115</v>
      </c>
      <c r="AD105" s="22">
        <v>5.879396984924623E-2</v>
      </c>
      <c r="AE105" s="23">
        <v>281</v>
      </c>
      <c r="AF105" s="21">
        <v>570</v>
      </c>
      <c r="AG105" s="22">
        <v>9.6153846153846159E-2</v>
      </c>
      <c r="AH105" s="21">
        <v>540</v>
      </c>
      <c r="AI105" s="21">
        <v>620</v>
      </c>
      <c r="AJ105" s="22">
        <v>0.35714285714285715</v>
      </c>
      <c r="AK105" s="22">
        <v>7.1428571428571425E-2</v>
      </c>
      <c r="AL105" s="23">
        <v>242</v>
      </c>
      <c r="AM105" s="21">
        <v>690</v>
      </c>
      <c r="AN105" s="22">
        <v>9.5238095238095233E-2</v>
      </c>
      <c r="AO105" s="21">
        <v>640</v>
      </c>
      <c r="AP105" s="21">
        <v>750</v>
      </c>
      <c r="AQ105" s="22">
        <v>0.38</v>
      </c>
      <c r="AR105" s="22">
        <v>7.5999999999999998E-2</v>
      </c>
      <c r="AS105" s="37" t="s">
        <v>217</v>
      </c>
    </row>
    <row r="106" spans="1:45" ht="11.25" x14ac:dyDescent="0.2">
      <c r="B106" s="6" t="s">
        <v>297</v>
      </c>
      <c r="C106" s="23">
        <v>32</v>
      </c>
      <c r="D106" s="21">
        <v>360</v>
      </c>
      <c r="E106" s="22">
        <v>0.11455108359133127</v>
      </c>
      <c r="F106" s="21">
        <v>350</v>
      </c>
      <c r="G106" s="21">
        <v>483</v>
      </c>
      <c r="H106" s="22">
        <v>0.30909090909090908</v>
      </c>
      <c r="I106" s="22">
        <v>6.1818181818181814E-2</v>
      </c>
      <c r="J106" s="23">
        <v>50</v>
      </c>
      <c r="K106" s="21">
        <v>445</v>
      </c>
      <c r="L106" s="22">
        <v>0.1125</v>
      </c>
      <c r="M106" s="21">
        <v>395</v>
      </c>
      <c r="N106" s="21">
        <v>490</v>
      </c>
      <c r="O106" s="22">
        <v>0.390625</v>
      </c>
      <c r="P106" s="22">
        <v>7.8125E-2</v>
      </c>
      <c r="Q106" s="23">
        <v>18</v>
      </c>
      <c r="R106" s="21">
        <v>535</v>
      </c>
      <c r="S106" s="22">
        <v>7.0000000000000007E-2</v>
      </c>
      <c r="T106" s="21">
        <v>500</v>
      </c>
      <c r="U106" s="21">
        <v>570</v>
      </c>
      <c r="V106" s="22">
        <v>0.34085213032581452</v>
      </c>
      <c r="W106" s="22">
        <v>6.8170426065162909E-2</v>
      </c>
      <c r="X106" s="23">
        <v>75</v>
      </c>
      <c r="Y106" s="21">
        <v>500</v>
      </c>
      <c r="Z106" s="22">
        <v>0.17647058823529413</v>
      </c>
      <c r="AA106" s="21">
        <v>450</v>
      </c>
      <c r="AB106" s="21">
        <v>550</v>
      </c>
      <c r="AC106" s="22">
        <v>0.40845070422535212</v>
      </c>
      <c r="AD106" s="22">
        <v>8.1690140845070425E-2</v>
      </c>
      <c r="AE106" s="23">
        <v>297</v>
      </c>
      <c r="AF106" s="21">
        <v>550</v>
      </c>
      <c r="AG106" s="22">
        <v>5.7692307692307696E-2</v>
      </c>
      <c r="AH106" s="21">
        <v>500</v>
      </c>
      <c r="AI106" s="21">
        <v>620</v>
      </c>
      <c r="AJ106" s="22">
        <v>0.375</v>
      </c>
      <c r="AK106" s="22">
        <v>7.4999999999999997E-2</v>
      </c>
      <c r="AL106" s="23">
        <v>132</v>
      </c>
      <c r="AM106" s="21">
        <v>695</v>
      </c>
      <c r="AN106" s="22">
        <v>0.112</v>
      </c>
      <c r="AO106" s="21">
        <v>630</v>
      </c>
      <c r="AP106" s="21">
        <v>799</v>
      </c>
      <c r="AQ106" s="22">
        <v>0.39</v>
      </c>
      <c r="AR106" s="22">
        <v>7.8E-2</v>
      </c>
      <c r="AS106" s="37" t="s">
        <v>217</v>
      </c>
    </row>
    <row r="107" spans="1:45" s="20" customFormat="1" ht="11.25" x14ac:dyDescent="0.2">
      <c r="B107" s="20" t="s">
        <v>185</v>
      </c>
      <c r="C107" s="166">
        <v>231</v>
      </c>
      <c r="D107" s="167">
        <v>400</v>
      </c>
      <c r="E107" s="165">
        <v>0.1111111111111111</v>
      </c>
      <c r="F107" s="167">
        <v>320</v>
      </c>
      <c r="G107" s="167">
        <v>440</v>
      </c>
      <c r="H107" s="165">
        <v>0.33333333333333331</v>
      </c>
      <c r="I107" s="165">
        <v>6.6666666666666666E-2</v>
      </c>
      <c r="J107" s="166">
        <v>1334</v>
      </c>
      <c r="K107" s="167">
        <v>490</v>
      </c>
      <c r="L107" s="165">
        <v>0.11363636363636363</v>
      </c>
      <c r="M107" s="167">
        <v>450</v>
      </c>
      <c r="N107" s="167">
        <v>530</v>
      </c>
      <c r="O107" s="165">
        <v>0.32432432432432434</v>
      </c>
      <c r="P107" s="165">
        <v>6.4864864864864868E-2</v>
      </c>
      <c r="Q107" s="166">
        <v>840</v>
      </c>
      <c r="R107" s="167">
        <v>600</v>
      </c>
      <c r="S107" s="165">
        <v>0.13207547169811321</v>
      </c>
      <c r="T107" s="167">
        <v>550</v>
      </c>
      <c r="U107" s="167">
        <v>640</v>
      </c>
      <c r="V107" s="165">
        <v>0.39534883720930231</v>
      </c>
      <c r="W107" s="165">
        <v>7.9069767441860464E-2</v>
      </c>
      <c r="X107" s="166">
        <v>325</v>
      </c>
      <c r="Y107" s="167">
        <v>500</v>
      </c>
      <c r="Z107" s="165">
        <v>0.13636363636363635</v>
      </c>
      <c r="AA107" s="167">
        <v>459</v>
      </c>
      <c r="AB107" s="167">
        <v>550</v>
      </c>
      <c r="AC107" s="165">
        <v>0.35135135135135137</v>
      </c>
      <c r="AD107" s="165">
        <v>7.0270270270270274E-2</v>
      </c>
      <c r="AE107" s="166">
        <v>2063</v>
      </c>
      <c r="AF107" s="167">
        <v>580</v>
      </c>
      <c r="AG107" s="165">
        <v>0.11538461538461539</v>
      </c>
      <c r="AH107" s="167">
        <v>538</v>
      </c>
      <c r="AI107" s="167">
        <v>625</v>
      </c>
      <c r="AJ107" s="165">
        <v>0.38095238095238093</v>
      </c>
      <c r="AK107" s="165">
        <v>7.6190476190476183E-2</v>
      </c>
      <c r="AL107" s="166">
        <v>1051</v>
      </c>
      <c r="AM107" s="167">
        <v>700</v>
      </c>
      <c r="AN107" s="165">
        <v>0.1111111111111111</v>
      </c>
      <c r="AO107" s="167">
        <v>630</v>
      </c>
      <c r="AP107" s="167">
        <v>750</v>
      </c>
      <c r="AQ107" s="165">
        <v>0.4</v>
      </c>
      <c r="AR107" s="165">
        <v>0.08</v>
      </c>
      <c r="AS107" s="10"/>
    </row>
    <row r="108" spans="1:45" ht="11.25" x14ac:dyDescent="0.2">
      <c r="A108" s="6" t="s">
        <v>94</v>
      </c>
      <c r="B108" s="6" t="s">
        <v>298</v>
      </c>
      <c r="C108" s="23">
        <v>14</v>
      </c>
      <c r="D108" s="21">
        <v>355</v>
      </c>
      <c r="E108" s="22">
        <v>5.9701492537313432E-2</v>
      </c>
      <c r="F108" s="21">
        <v>321</v>
      </c>
      <c r="G108" s="21">
        <v>400</v>
      </c>
      <c r="H108" s="22">
        <v>0.14516129032258066</v>
      </c>
      <c r="I108" s="22">
        <v>2.903225806451613E-2</v>
      </c>
      <c r="J108" s="23">
        <v>57</v>
      </c>
      <c r="K108" s="21">
        <v>475</v>
      </c>
      <c r="L108" s="22">
        <v>0.11764705882352941</v>
      </c>
      <c r="M108" s="21">
        <v>450</v>
      </c>
      <c r="N108" s="21">
        <v>500</v>
      </c>
      <c r="O108" s="22">
        <v>0.41791044776119401</v>
      </c>
      <c r="P108" s="22">
        <v>8.3582089552238809E-2</v>
      </c>
      <c r="Q108" s="23">
        <v>84</v>
      </c>
      <c r="R108" s="21">
        <v>514</v>
      </c>
      <c r="S108" s="22">
        <v>0.11739130434782609</v>
      </c>
      <c r="T108" s="21">
        <v>485</v>
      </c>
      <c r="U108" s="21">
        <v>563</v>
      </c>
      <c r="V108" s="22">
        <v>0.35263157894736841</v>
      </c>
      <c r="W108" s="22">
        <v>7.0526315789473687E-2</v>
      </c>
      <c r="X108" s="23">
        <v>44</v>
      </c>
      <c r="Y108" s="21">
        <v>483</v>
      </c>
      <c r="Z108" s="22">
        <v>9.7727272727272732E-2</v>
      </c>
      <c r="AA108" s="21">
        <v>460</v>
      </c>
      <c r="AB108" s="21">
        <v>500</v>
      </c>
      <c r="AC108" s="22">
        <v>0.46363636363636362</v>
      </c>
      <c r="AD108" s="22">
        <v>9.2727272727272728E-2</v>
      </c>
      <c r="AE108" s="23">
        <v>668</v>
      </c>
      <c r="AF108" s="21">
        <v>550</v>
      </c>
      <c r="AG108" s="22">
        <v>0.14583333333333334</v>
      </c>
      <c r="AH108" s="21">
        <v>520</v>
      </c>
      <c r="AI108" s="21">
        <v>580</v>
      </c>
      <c r="AJ108" s="22">
        <v>0.46666666666666667</v>
      </c>
      <c r="AK108" s="22">
        <v>9.3333333333333338E-2</v>
      </c>
      <c r="AL108" s="23">
        <v>917</v>
      </c>
      <c r="AM108" s="21">
        <v>620</v>
      </c>
      <c r="AN108" s="22">
        <v>0.11711711711711711</v>
      </c>
      <c r="AO108" s="21">
        <v>590</v>
      </c>
      <c r="AP108" s="21">
        <v>660</v>
      </c>
      <c r="AQ108" s="22">
        <v>0.47619047619047616</v>
      </c>
      <c r="AR108" s="22">
        <v>9.5238095238095233E-2</v>
      </c>
      <c r="AS108" s="37" t="s">
        <v>217</v>
      </c>
    </row>
    <row r="109" spans="1:45" ht="11.25" x14ac:dyDescent="0.2">
      <c r="B109" s="6" t="s">
        <v>299</v>
      </c>
      <c r="C109" s="23">
        <v>23</v>
      </c>
      <c r="D109" s="21">
        <v>400</v>
      </c>
      <c r="E109" s="22">
        <v>0.21212121212121213</v>
      </c>
      <c r="F109" s="21">
        <v>340</v>
      </c>
      <c r="G109" s="21">
        <v>420</v>
      </c>
      <c r="H109" s="22">
        <v>0.42857142857142855</v>
      </c>
      <c r="I109" s="22">
        <v>8.5714285714285715E-2</v>
      </c>
      <c r="J109" s="23">
        <v>109</v>
      </c>
      <c r="K109" s="21">
        <v>450</v>
      </c>
      <c r="L109" s="22">
        <v>0.16883116883116883</v>
      </c>
      <c r="M109" s="21">
        <v>420</v>
      </c>
      <c r="N109" s="21">
        <v>480</v>
      </c>
      <c r="O109" s="22">
        <v>0.41509433962264153</v>
      </c>
      <c r="P109" s="22">
        <v>8.3018867924528311E-2</v>
      </c>
      <c r="Q109" s="23">
        <v>113</v>
      </c>
      <c r="R109" s="21">
        <v>520</v>
      </c>
      <c r="S109" s="22">
        <v>0.13043478260869565</v>
      </c>
      <c r="T109" s="21">
        <v>470</v>
      </c>
      <c r="U109" s="21">
        <v>550</v>
      </c>
      <c r="V109" s="22">
        <v>0.48571428571428571</v>
      </c>
      <c r="W109" s="22">
        <v>9.7142857142857142E-2</v>
      </c>
      <c r="X109" s="23">
        <v>81</v>
      </c>
      <c r="Y109" s="21">
        <v>480</v>
      </c>
      <c r="Z109" s="22">
        <v>0.14832535885167464</v>
      </c>
      <c r="AA109" s="21">
        <v>450</v>
      </c>
      <c r="AB109" s="21">
        <v>500</v>
      </c>
      <c r="AC109" s="22">
        <v>0.45454545454545453</v>
      </c>
      <c r="AD109" s="22">
        <v>9.0909090909090912E-2</v>
      </c>
      <c r="AE109" s="23">
        <v>1414</v>
      </c>
      <c r="AF109" s="21">
        <v>535</v>
      </c>
      <c r="AG109" s="22">
        <v>0.13829787234042554</v>
      </c>
      <c r="AH109" s="21">
        <v>500</v>
      </c>
      <c r="AI109" s="21">
        <v>560</v>
      </c>
      <c r="AJ109" s="22">
        <v>0.44594594594594594</v>
      </c>
      <c r="AK109" s="22">
        <v>8.9189189189189194E-2</v>
      </c>
      <c r="AL109" s="23">
        <v>2364</v>
      </c>
      <c r="AM109" s="21">
        <v>600</v>
      </c>
      <c r="AN109" s="22">
        <v>0.1111111111111111</v>
      </c>
      <c r="AO109" s="21">
        <v>570</v>
      </c>
      <c r="AP109" s="21">
        <v>640</v>
      </c>
      <c r="AQ109" s="22">
        <v>0.46341463414634149</v>
      </c>
      <c r="AR109" s="22">
        <v>9.2682926829268292E-2</v>
      </c>
      <c r="AS109" s="37" t="s">
        <v>217</v>
      </c>
    </row>
    <row r="110" spans="1:45" ht="11.25" x14ac:dyDescent="0.2">
      <c r="B110" s="6" t="s">
        <v>127</v>
      </c>
      <c r="C110" s="23">
        <v>141</v>
      </c>
      <c r="D110" s="21">
        <v>350</v>
      </c>
      <c r="E110" s="22">
        <v>0.16666666666666666</v>
      </c>
      <c r="F110" s="21">
        <v>300</v>
      </c>
      <c r="G110" s="21">
        <v>380</v>
      </c>
      <c r="H110" s="22">
        <v>0.29629629629629628</v>
      </c>
      <c r="I110" s="22">
        <v>5.9259259259259255E-2</v>
      </c>
      <c r="J110" s="23">
        <v>538</v>
      </c>
      <c r="K110" s="21">
        <v>430</v>
      </c>
      <c r="L110" s="22">
        <v>0.19444444444444445</v>
      </c>
      <c r="M110" s="21">
        <v>385</v>
      </c>
      <c r="N110" s="21">
        <v>490</v>
      </c>
      <c r="O110" s="22">
        <v>0.38709677419354838</v>
      </c>
      <c r="P110" s="22">
        <v>7.7419354838709681E-2</v>
      </c>
      <c r="Q110" s="23">
        <v>193</v>
      </c>
      <c r="R110" s="21">
        <v>580</v>
      </c>
      <c r="S110" s="22">
        <v>0.20833333333333334</v>
      </c>
      <c r="T110" s="21">
        <v>530</v>
      </c>
      <c r="U110" s="21">
        <v>630</v>
      </c>
      <c r="V110" s="22">
        <v>0.45</v>
      </c>
      <c r="W110" s="22">
        <v>0.09</v>
      </c>
      <c r="X110" s="23">
        <v>49</v>
      </c>
      <c r="Y110" s="21">
        <v>500</v>
      </c>
      <c r="Z110" s="22">
        <v>0.25</v>
      </c>
      <c r="AA110" s="21">
        <v>450</v>
      </c>
      <c r="AB110" s="21">
        <v>550</v>
      </c>
      <c r="AC110" s="22">
        <v>0.51515151515151514</v>
      </c>
      <c r="AD110" s="22">
        <v>0.10303030303030303</v>
      </c>
      <c r="AE110" s="23">
        <v>306</v>
      </c>
      <c r="AF110" s="21">
        <v>558</v>
      </c>
      <c r="AG110" s="22">
        <v>0.11600000000000001</v>
      </c>
      <c r="AH110" s="21">
        <v>500</v>
      </c>
      <c r="AI110" s="21">
        <v>620</v>
      </c>
      <c r="AJ110" s="22">
        <v>0.39500000000000002</v>
      </c>
      <c r="AK110" s="22">
        <v>7.9000000000000001E-2</v>
      </c>
      <c r="AL110" s="23">
        <v>180</v>
      </c>
      <c r="AM110" s="21">
        <v>735</v>
      </c>
      <c r="AN110" s="22">
        <v>0.13076923076923078</v>
      </c>
      <c r="AO110" s="21">
        <v>650</v>
      </c>
      <c r="AP110" s="21">
        <v>800</v>
      </c>
      <c r="AQ110" s="22">
        <v>0.3867924528301887</v>
      </c>
      <c r="AR110" s="22">
        <v>7.7358490566037746E-2</v>
      </c>
      <c r="AS110" s="37" t="s">
        <v>217</v>
      </c>
    </row>
    <row r="111" spans="1:45" ht="11.25" x14ac:dyDescent="0.2">
      <c r="B111" s="6" t="s">
        <v>300</v>
      </c>
      <c r="C111" s="23">
        <v>34</v>
      </c>
      <c r="D111" s="21">
        <v>340</v>
      </c>
      <c r="E111" s="22">
        <v>0.17241379310344829</v>
      </c>
      <c r="F111" s="21">
        <v>310</v>
      </c>
      <c r="G111" s="21">
        <v>380</v>
      </c>
      <c r="H111" s="22">
        <v>0.30769230769230771</v>
      </c>
      <c r="I111" s="22">
        <v>6.1538461538461542E-2</v>
      </c>
      <c r="J111" s="23">
        <v>162</v>
      </c>
      <c r="K111" s="21">
        <v>460</v>
      </c>
      <c r="L111" s="22">
        <v>0.15</v>
      </c>
      <c r="M111" s="21">
        <v>430</v>
      </c>
      <c r="N111" s="21">
        <v>495</v>
      </c>
      <c r="O111" s="22">
        <v>0.39393939393939392</v>
      </c>
      <c r="P111" s="22">
        <v>7.8787878787878782E-2</v>
      </c>
      <c r="Q111" s="23">
        <v>103</v>
      </c>
      <c r="R111" s="21">
        <v>530</v>
      </c>
      <c r="S111" s="22">
        <v>0.17777777777777778</v>
      </c>
      <c r="T111" s="21">
        <v>480</v>
      </c>
      <c r="U111" s="21">
        <v>580</v>
      </c>
      <c r="V111" s="22">
        <v>0.47222222222222221</v>
      </c>
      <c r="W111" s="22">
        <v>9.4444444444444442E-2</v>
      </c>
      <c r="X111" s="23">
        <v>30</v>
      </c>
      <c r="Y111" s="21">
        <v>450</v>
      </c>
      <c r="Z111" s="22">
        <v>0.18421052631578946</v>
      </c>
      <c r="AA111" s="21">
        <v>400</v>
      </c>
      <c r="AB111" s="21">
        <v>490</v>
      </c>
      <c r="AC111" s="22">
        <v>0.45161290322580644</v>
      </c>
      <c r="AD111" s="22">
        <v>9.0322580645161285E-2</v>
      </c>
      <c r="AE111" s="23">
        <v>436</v>
      </c>
      <c r="AF111" s="21">
        <v>520</v>
      </c>
      <c r="AG111" s="22">
        <v>0.15555555555555556</v>
      </c>
      <c r="AH111" s="21">
        <v>478</v>
      </c>
      <c r="AI111" s="21">
        <v>560</v>
      </c>
      <c r="AJ111" s="22">
        <v>0.42465753424657532</v>
      </c>
      <c r="AK111" s="22">
        <v>8.4931506849315067E-2</v>
      </c>
      <c r="AL111" s="23">
        <v>117</v>
      </c>
      <c r="AM111" s="21">
        <v>600</v>
      </c>
      <c r="AN111" s="22">
        <v>9.0909090909090912E-2</v>
      </c>
      <c r="AO111" s="21">
        <v>570</v>
      </c>
      <c r="AP111" s="21">
        <v>650</v>
      </c>
      <c r="AQ111" s="22">
        <v>0.39534883720930231</v>
      </c>
      <c r="AR111" s="22">
        <v>7.9069767441860464E-2</v>
      </c>
      <c r="AS111" s="37" t="s">
        <v>217</v>
      </c>
    </row>
    <row r="112" spans="1:45" ht="11.25" x14ac:dyDescent="0.2">
      <c r="B112" s="6" t="s">
        <v>301</v>
      </c>
      <c r="C112" s="23">
        <v>18</v>
      </c>
      <c r="D112" s="21">
        <v>380</v>
      </c>
      <c r="E112" s="22">
        <v>5.5555555555555552E-2</v>
      </c>
      <c r="F112" s="21">
        <v>340</v>
      </c>
      <c r="G112" s="21">
        <v>410</v>
      </c>
      <c r="H112" s="22">
        <v>1.1111111111111112</v>
      </c>
      <c r="I112" s="22">
        <v>0.22222222222222224</v>
      </c>
      <c r="J112" s="23">
        <v>120</v>
      </c>
      <c r="K112" s="21">
        <v>460</v>
      </c>
      <c r="L112" s="22">
        <v>0.15</v>
      </c>
      <c r="M112" s="21">
        <v>430</v>
      </c>
      <c r="N112" s="21">
        <v>490</v>
      </c>
      <c r="O112" s="22">
        <v>0.39393939393939392</v>
      </c>
      <c r="P112" s="22">
        <v>7.8787878787878782E-2</v>
      </c>
      <c r="Q112" s="23">
        <v>117</v>
      </c>
      <c r="R112" s="21">
        <v>520</v>
      </c>
      <c r="S112" s="22">
        <v>0.14285714285714285</v>
      </c>
      <c r="T112" s="21">
        <v>480</v>
      </c>
      <c r="U112" s="21">
        <v>560</v>
      </c>
      <c r="V112" s="22">
        <v>0.44444444444444442</v>
      </c>
      <c r="W112" s="22">
        <v>8.8888888888888878E-2</v>
      </c>
      <c r="X112" s="23">
        <v>52</v>
      </c>
      <c r="Y112" s="21">
        <v>483</v>
      </c>
      <c r="Z112" s="22">
        <v>0.15</v>
      </c>
      <c r="AA112" s="21">
        <v>450</v>
      </c>
      <c r="AB112" s="21">
        <v>500</v>
      </c>
      <c r="AC112" s="22">
        <v>0.4</v>
      </c>
      <c r="AD112" s="22">
        <v>0.08</v>
      </c>
      <c r="AE112" s="23">
        <v>860</v>
      </c>
      <c r="AF112" s="21">
        <v>528</v>
      </c>
      <c r="AG112" s="22">
        <v>0.14782608695652175</v>
      </c>
      <c r="AH112" s="21">
        <v>495</v>
      </c>
      <c r="AI112" s="21">
        <v>560</v>
      </c>
      <c r="AJ112" s="22">
        <v>0.42702702702702705</v>
      </c>
      <c r="AK112" s="22">
        <v>8.5405405405405407E-2</v>
      </c>
      <c r="AL112" s="23">
        <v>479</v>
      </c>
      <c r="AM112" s="21">
        <v>630</v>
      </c>
      <c r="AN112" s="22">
        <v>0.14545454545454545</v>
      </c>
      <c r="AO112" s="21">
        <v>590</v>
      </c>
      <c r="AP112" s="21">
        <v>675</v>
      </c>
      <c r="AQ112" s="22">
        <v>0.4823529411764706</v>
      </c>
      <c r="AR112" s="22">
        <v>9.6470588235294114E-2</v>
      </c>
      <c r="AS112" s="37" t="s">
        <v>217</v>
      </c>
    </row>
    <row r="113" spans="1:45" ht="11.25" x14ac:dyDescent="0.2">
      <c r="B113" s="6" t="s">
        <v>302</v>
      </c>
      <c r="C113" s="23">
        <v>116</v>
      </c>
      <c r="D113" s="21">
        <v>350</v>
      </c>
      <c r="E113" s="22">
        <v>0.16666666666666666</v>
      </c>
      <c r="F113" s="21">
        <v>325</v>
      </c>
      <c r="G113" s="21">
        <v>380</v>
      </c>
      <c r="H113" s="22">
        <v>0.34615384615384615</v>
      </c>
      <c r="I113" s="22">
        <v>6.9230769230769235E-2</v>
      </c>
      <c r="J113" s="23">
        <v>357</v>
      </c>
      <c r="K113" s="21">
        <v>470</v>
      </c>
      <c r="L113" s="22">
        <v>0.14634146341463414</v>
      </c>
      <c r="M113" s="21">
        <v>430</v>
      </c>
      <c r="N113" s="21">
        <v>500</v>
      </c>
      <c r="O113" s="22">
        <v>0.36231884057971014</v>
      </c>
      <c r="P113" s="22">
        <v>7.2463768115942032E-2</v>
      </c>
      <c r="Q113" s="23">
        <v>140</v>
      </c>
      <c r="R113" s="21">
        <v>550</v>
      </c>
      <c r="S113" s="22">
        <v>0.13402061855670103</v>
      </c>
      <c r="T113" s="21">
        <v>505</v>
      </c>
      <c r="U113" s="21">
        <v>600</v>
      </c>
      <c r="V113" s="22">
        <v>0.39240506329113922</v>
      </c>
      <c r="W113" s="22">
        <v>7.848101265822785E-2</v>
      </c>
      <c r="X113" s="23">
        <v>30</v>
      </c>
      <c r="Y113" s="21">
        <v>490</v>
      </c>
      <c r="Z113" s="22">
        <v>0.13953488372093023</v>
      </c>
      <c r="AA113" s="21">
        <v>450</v>
      </c>
      <c r="AB113" s="21">
        <v>510</v>
      </c>
      <c r="AC113" s="22">
        <v>0.46268656716417911</v>
      </c>
      <c r="AD113" s="22">
        <v>9.2537313432835819E-2</v>
      </c>
      <c r="AE113" s="23">
        <v>223</v>
      </c>
      <c r="AF113" s="21">
        <v>550</v>
      </c>
      <c r="AG113" s="22">
        <v>0.1702127659574468</v>
      </c>
      <c r="AH113" s="21">
        <v>500</v>
      </c>
      <c r="AI113" s="21">
        <v>590</v>
      </c>
      <c r="AJ113" s="22">
        <v>0.44736842105263158</v>
      </c>
      <c r="AK113" s="22">
        <v>8.9473684210526316E-2</v>
      </c>
      <c r="AL113" s="23">
        <v>44</v>
      </c>
      <c r="AM113" s="21">
        <v>625</v>
      </c>
      <c r="AN113" s="22">
        <v>0.11607142857142858</v>
      </c>
      <c r="AO113" s="21">
        <v>550</v>
      </c>
      <c r="AP113" s="21">
        <v>693</v>
      </c>
      <c r="AQ113" s="22">
        <v>0.48809523809523808</v>
      </c>
      <c r="AR113" s="22">
        <v>9.7619047619047619E-2</v>
      </c>
      <c r="AS113" s="37" t="s">
        <v>217</v>
      </c>
    </row>
    <row r="114" spans="1:45" ht="11.25" x14ac:dyDescent="0.2">
      <c r="B114" s="6" t="s">
        <v>129</v>
      </c>
      <c r="C114" s="23">
        <v>23</v>
      </c>
      <c r="D114" s="21">
        <v>380</v>
      </c>
      <c r="E114" s="22">
        <v>0.28813559322033899</v>
      </c>
      <c r="F114" s="21">
        <v>345</v>
      </c>
      <c r="G114" s="21">
        <v>410</v>
      </c>
      <c r="H114" s="22">
        <v>0.52</v>
      </c>
      <c r="I114" s="22">
        <v>0.10400000000000001</v>
      </c>
      <c r="J114" s="23">
        <v>116</v>
      </c>
      <c r="K114" s="21">
        <v>430</v>
      </c>
      <c r="L114" s="22">
        <v>0.10256410256410256</v>
      </c>
      <c r="M114" s="21">
        <v>400</v>
      </c>
      <c r="N114" s="21">
        <v>450</v>
      </c>
      <c r="O114" s="22">
        <v>0.43333333333333335</v>
      </c>
      <c r="P114" s="22">
        <v>8.666666666666667E-2</v>
      </c>
      <c r="Q114" s="23">
        <v>101</v>
      </c>
      <c r="R114" s="21">
        <v>480</v>
      </c>
      <c r="S114" s="22">
        <v>0.14285714285714285</v>
      </c>
      <c r="T114" s="21">
        <v>460</v>
      </c>
      <c r="U114" s="21">
        <v>500</v>
      </c>
      <c r="V114" s="22">
        <v>0.45454545454545453</v>
      </c>
      <c r="W114" s="22">
        <v>9.0909090909090912E-2</v>
      </c>
      <c r="X114" s="23">
        <v>78</v>
      </c>
      <c r="Y114" s="21">
        <v>450</v>
      </c>
      <c r="Z114" s="22">
        <v>0.125</v>
      </c>
      <c r="AA114" s="21">
        <v>420</v>
      </c>
      <c r="AB114" s="21">
        <v>480</v>
      </c>
      <c r="AC114" s="22">
        <v>0.40625</v>
      </c>
      <c r="AD114" s="22">
        <v>8.1250000000000003E-2</v>
      </c>
      <c r="AE114" s="23">
        <v>619</v>
      </c>
      <c r="AF114" s="21">
        <v>510</v>
      </c>
      <c r="AG114" s="22">
        <v>0.13333333333333333</v>
      </c>
      <c r="AH114" s="21">
        <v>490</v>
      </c>
      <c r="AI114" s="21">
        <v>550</v>
      </c>
      <c r="AJ114" s="22">
        <v>0.45714285714285713</v>
      </c>
      <c r="AK114" s="22">
        <v>9.1428571428571428E-2</v>
      </c>
      <c r="AL114" s="23">
        <v>575</v>
      </c>
      <c r="AM114" s="21">
        <v>580</v>
      </c>
      <c r="AN114" s="22">
        <v>9.4339622641509441E-2</v>
      </c>
      <c r="AO114" s="21">
        <v>550</v>
      </c>
      <c r="AP114" s="21">
        <v>620</v>
      </c>
      <c r="AQ114" s="22">
        <v>0.48717948717948717</v>
      </c>
      <c r="AR114" s="22">
        <v>9.7435897435897437E-2</v>
      </c>
      <c r="AS114" s="37" t="s">
        <v>217</v>
      </c>
    </row>
    <row r="115" spans="1:45" ht="11.25" x14ac:dyDescent="0.2">
      <c r="B115" s="6" t="s">
        <v>303</v>
      </c>
      <c r="C115" s="23">
        <v>149</v>
      </c>
      <c r="D115" s="21">
        <v>360</v>
      </c>
      <c r="E115" s="22">
        <v>7.4626865671641784E-2</v>
      </c>
      <c r="F115" s="21">
        <v>330</v>
      </c>
      <c r="G115" s="21">
        <v>439</v>
      </c>
      <c r="H115" s="22">
        <v>0.2857142857142857</v>
      </c>
      <c r="I115" s="22">
        <v>5.7142857142857141E-2</v>
      </c>
      <c r="J115" s="23">
        <v>493</v>
      </c>
      <c r="K115" s="21">
        <v>500</v>
      </c>
      <c r="L115" s="22">
        <v>0.1111111111111111</v>
      </c>
      <c r="M115" s="21">
        <v>460</v>
      </c>
      <c r="N115" s="21">
        <v>560</v>
      </c>
      <c r="O115" s="22">
        <v>0.3888888888888889</v>
      </c>
      <c r="P115" s="22">
        <v>7.7777777777777779E-2</v>
      </c>
      <c r="Q115" s="23">
        <v>192</v>
      </c>
      <c r="R115" s="21">
        <v>620</v>
      </c>
      <c r="S115" s="22">
        <v>0.13345521023765997</v>
      </c>
      <c r="T115" s="21">
        <v>530</v>
      </c>
      <c r="U115" s="21">
        <v>700</v>
      </c>
      <c r="V115" s="22">
        <v>0.37777777777777777</v>
      </c>
      <c r="W115" s="22">
        <v>7.5555555555555556E-2</v>
      </c>
      <c r="X115" s="23">
        <v>35</v>
      </c>
      <c r="Y115" s="21">
        <v>500</v>
      </c>
      <c r="Z115" s="22">
        <v>0.11358574610244988</v>
      </c>
      <c r="AA115" s="21">
        <v>460</v>
      </c>
      <c r="AB115" s="21">
        <v>575</v>
      </c>
      <c r="AC115" s="22">
        <v>0.37741046831955921</v>
      </c>
      <c r="AD115" s="22">
        <v>7.5482093663911842E-2</v>
      </c>
      <c r="AE115" s="23">
        <v>341</v>
      </c>
      <c r="AF115" s="21">
        <v>560</v>
      </c>
      <c r="AG115" s="22">
        <v>0.12</v>
      </c>
      <c r="AH115" s="21">
        <v>508</v>
      </c>
      <c r="AI115" s="21">
        <v>630</v>
      </c>
      <c r="AJ115" s="22">
        <v>0.4</v>
      </c>
      <c r="AK115" s="22">
        <v>0.08</v>
      </c>
      <c r="AL115" s="23">
        <v>100</v>
      </c>
      <c r="AM115" s="21">
        <v>675</v>
      </c>
      <c r="AN115" s="22">
        <v>0.125</v>
      </c>
      <c r="AO115" s="21">
        <v>600</v>
      </c>
      <c r="AP115" s="21">
        <v>750</v>
      </c>
      <c r="AQ115" s="22">
        <v>0.35</v>
      </c>
      <c r="AR115" s="22">
        <v>6.9999999999999993E-2</v>
      </c>
      <c r="AS115" s="37" t="s">
        <v>217</v>
      </c>
    </row>
    <row r="116" spans="1:45" s="20" customFormat="1" ht="11.25" x14ac:dyDescent="0.2">
      <c r="B116" s="20" t="s">
        <v>185</v>
      </c>
      <c r="C116" s="166">
        <v>518</v>
      </c>
      <c r="D116" s="167">
        <v>350</v>
      </c>
      <c r="E116" s="165">
        <v>0.12903225806451613</v>
      </c>
      <c r="F116" s="167">
        <v>320</v>
      </c>
      <c r="G116" s="167">
        <v>400</v>
      </c>
      <c r="H116" s="165">
        <v>0.32075471698113206</v>
      </c>
      <c r="I116" s="165">
        <v>6.4150943396226415E-2</v>
      </c>
      <c r="J116" s="166">
        <v>1952</v>
      </c>
      <c r="K116" s="167">
        <v>460</v>
      </c>
      <c r="L116" s="165">
        <v>0.15</v>
      </c>
      <c r="M116" s="167">
        <v>420</v>
      </c>
      <c r="N116" s="167">
        <v>500</v>
      </c>
      <c r="O116" s="165">
        <v>0.39393939393939392</v>
      </c>
      <c r="P116" s="165">
        <v>7.8787878787878782E-2</v>
      </c>
      <c r="Q116" s="166">
        <v>1043</v>
      </c>
      <c r="R116" s="167">
        <v>550</v>
      </c>
      <c r="S116" s="165">
        <v>0.1702127659574468</v>
      </c>
      <c r="T116" s="167">
        <v>490</v>
      </c>
      <c r="U116" s="167">
        <v>600</v>
      </c>
      <c r="V116" s="165">
        <v>0.44736842105263158</v>
      </c>
      <c r="W116" s="165">
        <v>8.9473684210526316E-2</v>
      </c>
      <c r="X116" s="166">
        <v>399</v>
      </c>
      <c r="Y116" s="167">
        <v>480</v>
      </c>
      <c r="Z116" s="165">
        <v>0.14285714285714285</v>
      </c>
      <c r="AA116" s="167">
        <v>450</v>
      </c>
      <c r="AB116" s="167">
        <v>500</v>
      </c>
      <c r="AC116" s="165">
        <v>0.45454545454545453</v>
      </c>
      <c r="AD116" s="165">
        <v>9.0909090909090912E-2</v>
      </c>
      <c r="AE116" s="166">
        <v>4867</v>
      </c>
      <c r="AF116" s="167">
        <v>540</v>
      </c>
      <c r="AG116" s="165">
        <v>0.14893617021276595</v>
      </c>
      <c r="AH116" s="167">
        <v>500</v>
      </c>
      <c r="AI116" s="167">
        <v>570</v>
      </c>
      <c r="AJ116" s="165">
        <v>0.45945945945945948</v>
      </c>
      <c r="AK116" s="165">
        <v>9.1891891891891897E-2</v>
      </c>
      <c r="AL116" s="166">
        <v>4776</v>
      </c>
      <c r="AM116" s="167">
        <v>600</v>
      </c>
      <c r="AN116" s="165">
        <v>9.0909090909090912E-2</v>
      </c>
      <c r="AO116" s="167">
        <v>575</v>
      </c>
      <c r="AP116" s="167">
        <v>650</v>
      </c>
      <c r="AQ116" s="165">
        <v>0.46341463414634149</v>
      </c>
      <c r="AR116" s="165">
        <v>9.2682926829268292E-2</v>
      </c>
      <c r="AS116" s="10"/>
    </row>
    <row r="117" spans="1:45" ht="11.25" x14ac:dyDescent="0.2">
      <c r="A117" s="6" t="s">
        <v>95</v>
      </c>
      <c r="B117" s="6" t="s">
        <v>304</v>
      </c>
      <c r="C117" s="23">
        <v>22</v>
      </c>
      <c r="D117" s="21">
        <v>398</v>
      </c>
      <c r="E117" s="22">
        <v>0.13714285714285715</v>
      </c>
      <c r="F117" s="21">
        <v>350</v>
      </c>
      <c r="G117" s="21">
        <v>470</v>
      </c>
      <c r="H117" s="22">
        <v>0.50188679245283019</v>
      </c>
      <c r="I117" s="22">
        <v>0.10037735849056603</v>
      </c>
      <c r="J117" s="23">
        <v>173</v>
      </c>
      <c r="K117" s="21">
        <v>460</v>
      </c>
      <c r="L117" s="22">
        <v>5.7471264367816091E-2</v>
      </c>
      <c r="M117" s="21">
        <v>420</v>
      </c>
      <c r="N117" s="21">
        <v>510</v>
      </c>
      <c r="O117" s="22">
        <v>0.41538461538461541</v>
      </c>
      <c r="P117" s="22">
        <v>8.3076923076923076E-2</v>
      </c>
      <c r="Q117" s="23">
        <v>162</v>
      </c>
      <c r="R117" s="21">
        <v>580</v>
      </c>
      <c r="S117" s="22">
        <v>5.4545454545454543E-2</v>
      </c>
      <c r="T117" s="21">
        <v>550</v>
      </c>
      <c r="U117" s="21">
        <v>650</v>
      </c>
      <c r="V117" s="22">
        <v>0.46835443037974683</v>
      </c>
      <c r="W117" s="22">
        <v>9.3670886075949367E-2</v>
      </c>
      <c r="X117" s="23">
        <v>138</v>
      </c>
      <c r="Y117" s="21">
        <v>470</v>
      </c>
      <c r="Z117" s="22">
        <v>4.4444444444444446E-2</v>
      </c>
      <c r="AA117" s="21">
        <v>445</v>
      </c>
      <c r="AB117" s="21">
        <v>500</v>
      </c>
      <c r="AC117" s="22">
        <v>0.46875</v>
      </c>
      <c r="AD117" s="22">
        <v>9.375E-2</v>
      </c>
      <c r="AE117" s="23">
        <v>704</v>
      </c>
      <c r="AF117" s="21">
        <v>550</v>
      </c>
      <c r="AG117" s="22">
        <v>4.7619047619047616E-2</v>
      </c>
      <c r="AH117" s="21">
        <v>500</v>
      </c>
      <c r="AI117" s="21">
        <v>600</v>
      </c>
      <c r="AJ117" s="22">
        <v>0.44736842105263158</v>
      </c>
      <c r="AK117" s="22">
        <v>8.9473684210526316E-2</v>
      </c>
      <c r="AL117" s="23">
        <v>310</v>
      </c>
      <c r="AM117" s="21">
        <v>720</v>
      </c>
      <c r="AN117" s="22">
        <v>4.3478260869565216E-2</v>
      </c>
      <c r="AO117" s="21">
        <v>630</v>
      </c>
      <c r="AP117" s="21">
        <v>800</v>
      </c>
      <c r="AQ117" s="22">
        <v>0.45454545454545453</v>
      </c>
      <c r="AR117" s="22">
        <v>9.0909090909090912E-2</v>
      </c>
      <c r="AS117" s="37" t="s">
        <v>217</v>
      </c>
    </row>
    <row r="118" spans="1:45" ht="11.25" x14ac:dyDescent="0.2">
      <c r="B118" s="6" t="s">
        <v>305</v>
      </c>
      <c r="C118" s="23">
        <v>164</v>
      </c>
      <c r="D118" s="21">
        <v>345</v>
      </c>
      <c r="E118" s="22">
        <v>0.11290322580645161</v>
      </c>
      <c r="F118" s="21">
        <v>300</v>
      </c>
      <c r="G118" s="21">
        <v>390</v>
      </c>
      <c r="H118" s="22">
        <v>0.38</v>
      </c>
      <c r="I118" s="22">
        <v>7.5999999999999998E-2</v>
      </c>
      <c r="J118" s="23">
        <v>456</v>
      </c>
      <c r="K118" s="21">
        <v>450</v>
      </c>
      <c r="L118" s="22">
        <v>7.1428571428571425E-2</v>
      </c>
      <c r="M118" s="21">
        <v>420</v>
      </c>
      <c r="N118" s="21">
        <v>480</v>
      </c>
      <c r="O118" s="22">
        <v>0.40625</v>
      </c>
      <c r="P118" s="22">
        <v>8.1250000000000003E-2</v>
      </c>
      <c r="Q118" s="23">
        <v>216</v>
      </c>
      <c r="R118" s="21">
        <v>550</v>
      </c>
      <c r="S118" s="22">
        <v>7.8431372549019607E-2</v>
      </c>
      <c r="T118" s="21">
        <v>500</v>
      </c>
      <c r="U118" s="21">
        <v>600</v>
      </c>
      <c r="V118" s="22">
        <v>0.46666666666666667</v>
      </c>
      <c r="W118" s="22">
        <v>9.3333333333333338E-2</v>
      </c>
      <c r="X118" s="23">
        <v>65</v>
      </c>
      <c r="Y118" s="21">
        <v>475</v>
      </c>
      <c r="Z118" s="22">
        <v>7.9545454545454544E-2</v>
      </c>
      <c r="AA118" s="21">
        <v>450</v>
      </c>
      <c r="AB118" s="21">
        <v>520</v>
      </c>
      <c r="AC118" s="22">
        <v>0.37681159420289856</v>
      </c>
      <c r="AD118" s="22">
        <v>7.5362318840579715E-2</v>
      </c>
      <c r="AE118" s="23">
        <v>616</v>
      </c>
      <c r="AF118" s="21">
        <v>550</v>
      </c>
      <c r="AG118" s="22">
        <v>0.1</v>
      </c>
      <c r="AH118" s="21">
        <v>500</v>
      </c>
      <c r="AI118" s="21">
        <v>600</v>
      </c>
      <c r="AJ118" s="22">
        <v>0.41025641025641024</v>
      </c>
      <c r="AK118" s="22">
        <v>8.2051282051282051E-2</v>
      </c>
      <c r="AL118" s="23">
        <v>258</v>
      </c>
      <c r="AM118" s="21">
        <v>650</v>
      </c>
      <c r="AN118" s="22">
        <v>4.8387096774193547E-2</v>
      </c>
      <c r="AO118" s="21">
        <v>600</v>
      </c>
      <c r="AP118" s="21">
        <v>750</v>
      </c>
      <c r="AQ118" s="22">
        <v>0.41304347826086957</v>
      </c>
      <c r="AR118" s="22">
        <v>8.2608695652173908E-2</v>
      </c>
      <c r="AS118" s="37" t="s">
        <v>217</v>
      </c>
    </row>
    <row r="119" spans="1:45" ht="11.25" x14ac:dyDescent="0.2">
      <c r="B119" s="6" t="s">
        <v>306</v>
      </c>
      <c r="C119" s="23">
        <v>32</v>
      </c>
      <c r="D119" s="21">
        <v>355</v>
      </c>
      <c r="E119" s="22">
        <v>8.2317073170731711E-2</v>
      </c>
      <c r="F119" s="21">
        <v>330</v>
      </c>
      <c r="G119" s="21">
        <v>380</v>
      </c>
      <c r="H119" s="22">
        <v>0.29090909090909089</v>
      </c>
      <c r="I119" s="22">
        <v>5.8181818181818182E-2</v>
      </c>
      <c r="J119" s="23">
        <v>105</v>
      </c>
      <c r="K119" s="21">
        <v>450</v>
      </c>
      <c r="L119" s="22">
        <v>7.1428571428571425E-2</v>
      </c>
      <c r="M119" s="21">
        <v>420</v>
      </c>
      <c r="N119" s="21">
        <v>480</v>
      </c>
      <c r="O119" s="22">
        <v>0.36363636363636365</v>
      </c>
      <c r="P119" s="22">
        <v>7.2727272727272724E-2</v>
      </c>
      <c r="Q119" s="23">
        <v>63</v>
      </c>
      <c r="R119" s="21">
        <v>535</v>
      </c>
      <c r="S119" s="22">
        <v>8.0808080808080815E-2</v>
      </c>
      <c r="T119" s="21">
        <v>500</v>
      </c>
      <c r="U119" s="21">
        <v>570</v>
      </c>
      <c r="V119" s="22">
        <v>0.38961038961038963</v>
      </c>
      <c r="W119" s="22">
        <v>7.792207792207792E-2</v>
      </c>
      <c r="X119" s="23">
        <v>36</v>
      </c>
      <c r="Y119" s="21">
        <v>450</v>
      </c>
      <c r="Z119" s="22">
        <v>1.1235955056179775E-2</v>
      </c>
      <c r="AA119" s="21">
        <v>430</v>
      </c>
      <c r="AB119" s="21">
        <v>535</v>
      </c>
      <c r="AC119" s="22">
        <v>0.25</v>
      </c>
      <c r="AD119" s="22">
        <v>0.05</v>
      </c>
      <c r="AE119" s="23">
        <v>256</v>
      </c>
      <c r="AF119" s="21">
        <v>563</v>
      </c>
      <c r="AG119" s="22">
        <v>6.2264150943396226E-2</v>
      </c>
      <c r="AH119" s="21">
        <v>513</v>
      </c>
      <c r="AI119" s="21">
        <v>630</v>
      </c>
      <c r="AJ119" s="22">
        <v>0.39012345679012345</v>
      </c>
      <c r="AK119" s="22">
        <v>7.8024691358024686E-2</v>
      </c>
      <c r="AL119" s="23">
        <v>121</v>
      </c>
      <c r="AM119" s="21">
        <v>720</v>
      </c>
      <c r="AN119" s="22">
        <v>0.1076923076923077</v>
      </c>
      <c r="AO119" s="21">
        <v>650</v>
      </c>
      <c r="AP119" s="21">
        <v>850</v>
      </c>
      <c r="AQ119" s="22">
        <v>0.38461538461538464</v>
      </c>
      <c r="AR119" s="22">
        <v>7.6923076923076927E-2</v>
      </c>
      <c r="AS119" s="37" t="s">
        <v>217</v>
      </c>
    </row>
    <row r="120" spans="1:45" ht="11.25" x14ac:dyDescent="0.2">
      <c r="B120" s="6" t="s">
        <v>307</v>
      </c>
      <c r="C120" s="23">
        <v>13</v>
      </c>
      <c r="D120" s="21">
        <v>400</v>
      </c>
      <c r="E120" s="22">
        <v>0</v>
      </c>
      <c r="F120" s="21">
        <v>380</v>
      </c>
      <c r="G120" s="21">
        <v>480</v>
      </c>
      <c r="H120" s="22">
        <v>0.42857142857142855</v>
      </c>
      <c r="I120" s="22">
        <v>8.5714285714285715E-2</v>
      </c>
      <c r="J120" s="23">
        <v>173</v>
      </c>
      <c r="K120" s="21">
        <v>520</v>
      </c>
      <c r="L120" s="22">
        <v>6.1224489795918366E-2</v>
      </c>
      <c r="M120" s="21">
        <v>480</v>
      </c>
      <c r="N120" s="21">
        <v>550</v>
      </c>
      <c r="O120" s="22">
        <v>0.35064935064935066</v>
      </c>
      <c r="P120" s="22">
        <v>7.0129870129870125E-2</v>
      </c>
      <c r="Q120" s="23">
        <v>115</v>
      </c>
      <c r="R120" s="21">
        <v>630</v>
      </c>
      <c r="S120" s="22">
        <v>0.05</v>
      </c>
      <c r="T120" s="21">
        <v>580</v>
      </c>
      <c r="U120" s="21">
        <v>700</v>
      </c>
      <c r="V120" s="22">
        <v>0.36956521739130432</v>
      </c>
      <c r="W120" s="22">
        <v>7.3913043478260859E-2</v>
      </c>
      <c r="X120" s="23">
        <v>18</v>
      </c>
      <c r="Y120" s="21">
        <v>541</v>
      </c>
      <c r="Z120" s="22">
        <v>3.4416826003824091E-2</v>
      </c>
      <c r="AA120" s="21">
        <v>490</v>
      </c>
      <c r="AB120" s="21">
        <v>610</v>
      </c>
      <c r="AC120" s="22">
        <v>0.28809523809523807</v>
      </c>
      <c r="AD120" s="22">
        <v>5.7619047619047611E-2</v>
      </c>
      <c r="AE120" s="23">
        <v>304</v>
      </c>
      <c r="AF120" s="21">
        <v>670</v>
      </c>
      <c r="AG120" s="22">
        <v>7.0287539936102233E-2</v>
      </c>
      <c r="AH120" s="21">
        <v>591</v>
      </c>
      <c r="AI120" s="21">
        <v>760</v>
      </c>
      <c r="AJ120" s="22">
        <v>0.39583333333333331</v>
      </c>
      <c r="AK120" s="22">
        <v>7.9166666666666663E-2</v>
      </c>
      <c r="AL120" s="23">
        <v>242</v>
      </c>
      <c r="AM120" s="21">
        <v>893</v>
      </c>
      <c r="AN120" s="22">
        <v>5.0588235294117649E-2</v>
      </c>
      <c r="AO120" s="21">
        <v>760</v>
      </c>
      <c r="AP120" s="21">
        <v>1100</v>
      </c>
      <c r="AQ120" s="22">
        <v>0.41746031746031748</v>
      </c>
      <c r="AR120" s="22">
        <v>8.3492063492063492E-2</v>
      </c>
      <c r="AS120" s="37" t="s">
        <v>217</v>
      </c>
    </row>
    <row r="121" spans="1:45" ht="11.25" x14ac:dyDescent="0.2">
      <c r="B121" s="6" t="s">
        <v>308</v>
      </c>
      <c r="C121" s="23">
        <v>49</v>
      </c>
      <c r="D121" s="21">
        <v>350</v>
      </c>
      <c r="E121" s="22">
        <v>6.0606060606060608E-2</v>
      </c>
      <c r="F121" s="21">
        <v>310</v>
      </c>
      <c r="G121" s="21">
        <v>400</v>
      </c>
      <c r="H121" s="22">
        <v>0.4</v>
      </c>
      <c r="I121" s="22">
        <v>0.08</v>
      </c>
      <c r="J121" s="23">
        <v>211</v>
      </c>
      <c r="K121" s="21">
        <v>450</v>
      </c>
      <c r="L121" s="22">
        <v>7.1428571428571425E-2</v>
      </c>
      <c r="M121" s="21">
        <v>425</v>
      </c>
      <c r="N121" s="21">
        <v>495</v>
      </c>
      <c r="O121" s="22">
        <v>0.35135135135135137</v>
      </c>
      <c r="P121" s="22">
        <v>7.0270270270270274E-2</v>
      </c>
      <c r="Q121" s="23">
        <v>162</v>
      </c>
      <c r="R121" s="21">
        <v>550</v>
      </c>
      <c r="S121" s="22">
        <v>0.14583333333333334</v>
      </c>
      <c r="T121" s="21">
        <v>500</v>
      </c>
      <c r="U121" s="21">
        <v>599</v>
      </c>
      <c r="V121" s="22">
        <v>0.44736842105263158</v>
      </c>
      <c r="W121" s="22">
        <v>8.9473684210526316E-2</v>
      </c>
      <c r="X121" s="23">
        <v>28</v>
      </c>
      <c r="Y121" s="21">
        <v>480</v>
      </c>
      <c r="Z121" s="22">
        <v>0.11627906976744186</v>
      </c>
      <c r="AA121" s="21">
        <v>460</v>
      </c>
      <c r="AB121" s="21">
        <v>513</v>
      </c>
      <c r="AC121" s="22">
        <v>0.41176470588235292</v>
      </c>
      <c r="AD121" s="22">
        <v>8.2352941176470587E-2</v>
      </c>
      <c r="AE121" s="23">
        <v>522</v>
      </c>
      <c r="AF121" s="21">
        <v>540</v>
      </c>
      <c r="AG121" s="22">
        <v>0.1134020618556701</v>
      </c>
      <c r="AH121" s="21">
        <v>490</v>
      </c>
      <c r="AI121" s="21">
        <v>580</v>
      </c>
      <c r="AJ121" s="22">
        <v>0.45945945945945948</v>
      </c>
      <c r="AK121" s="22">
        <v>9.1891891891891897E-2</v>
      </c>
      <c r="AL121" s="23">
        <v>211</v>
      </c>
      <c r="AM121" s="21">
        <v>650</v>
      </c>
      <c r="AN121" s="22">
        <v>0.10169491525423729</v>
      </c>
      <c r="AO121" s="21">
        <v>610</v>
      </c>
      <c r="AP121" s="21">
        <v>730</v>
      </c>
      <c r="AQ121" s="22">
        <v>0.39784946236559138</v>
      </c>
      <c r="AR121" s="22">
        <v>7.956989247311827E-2</v>
      </c>
      <c r="AS121" s="37" t="s">
        <v>217</v>
      </c>
    </row>
    <row r="122" spans="1:45" s="20" customFormat="1" ht="11.25" x14ac:dyDescent="0.2">
      <c r="B122" s="20" t="s">
        <v>185</v>
      </c>
      <c r="C122" s="166">
        <v>280</v>
      </c>
      <c r="D122" s="167">
        <v>350</v>
      </c>
      <c r="E122" s="165">
        <v>9.375E-2</v>
      </c>
      <c r="F122" s="167">
        <v>320</v>
      </c>
      <c r="G122" s="167">
        <v>400</v>
      </c>
      <c r="H122" s="165">
        <v>0.4</v>
      </c>
      <c r="I122" s="165">
        <v>0.08</v>
      </c>
      <c r="J122" s="166">
        <v>1118</v>
      </c>
      <c r="K122" s="167">
        <v>460</v>
      </c>
      <c r="L122" s="165">
        <v>8.2352941176470587E-2</v>
      </c>
      <c r="M122" s="167">
        <v>430</v>
      </c>
      <c r="N122" s="167">
        <v>500</v>
      </c>
      <c r="O122" s="165">
        <v>0.39393939393939392</v>
      </c>
      <c r="P122" s="165">
        <v>7.8787878787878782E-2</v>
      </c>
      <c r="Q122" s="166">
        <v>718</v>
      </c>
      <c r="R122" s="167">
        <v>560</v>
      </c>
      <c r="S122" s="165">
        <v>6.6666666666666666E-2</v>
      </c>
      <c r="T122" s="167">
        <v>520</v>
      </c>
      <c r="U122" s="167">
        <v>625</v>
      </c>
      <c r="V122" s="165">
        <v>0.41772151898734178</v>
      </c>
      <c r="W122" s="165">
        <v>8.3544303797468356E-2</v>
      </c>
      <c r="X122" s="166">
        <v>285</v>
      </c>
      <c r="Y122" s="167">
        <v>475</v>
      </c>
      <c r="Z122" s="165">
        <v>5.5555555555555552E-2</v>
      </c>
      <c r="AA122" s="167">
        <v>450</v>
      </c>
      <c r="AB122" s="167">
        <v>520</v>
      </c>
      <c r="AC122" s="165">
        <v>0.39705882352941174</v>
      </c>
      <c r="AD122" s="165">
        <v>7.9411764705882348E-2</v>
      </c>
      <c r="AE122" s="166">
        <v>2402</v>
      </c>
      <c r="AF122" s="167">
        <v>550</v>
      </c>
      <c r="AG122" s="165">
        <v>5.7692307692307696E-2</v>
      </c>
      <c r="AH122" s="167">
        <v>500</v>
      </c>
      <c r="AI122" s="167">
        <v>620</v>
      </c>
      <c r="AJ122" s="165">
        <v>0.41025641025641024</v>
      </c>
      <c r="AK122" s="165">
        <v>8.2051282051282051E-2</v>
      </c>
      <c r="AL122" s="166">
        <v>1142</v>
      </c>
      <c r="AM122" s="167">
        <v>715</v>
      </c>
      <c r="AN122" s="165">
        <v>0.1</v>
      </c>
      <c r="AO122" s="167">
        <v>635</v>
      </c>
      <c r="AP122" s="167">
        <v>850</v>
      </c>
      <c r="AQ122" s="165">
        <v>0.43</v>
      </c>
      <c r="AR122" s="165">
        <v>8.5999999999999993E-2</v>
      </c>
    </row>
    <row r="123" spans="1:45" ht="11.25" x14ac:dyDescent="0.2">
      <c r="A123" s="6" t="s">
        <v>309</v>
      </c>
      <c r="B123" s="6" t="s">
        <v>138</v>
      </c>
      <c r="C123" s="23">
        <v>132</v>
      </c>
      <c r="D123" s="21">
        <v>313</v>
      </c>
      <c r="E123" s="22">
        <v>4.3333333333333335E-2</v>
      </c>
      <c r="F123" s="21">
        <v>261</v>
      </c>
      <c r="G123" s="21">
        <v>360</v>
      </c>
      <c r="H123" s="22">
        <v>0.1811320754716981</v>
      </c>
      <c r="I123" s="22">
        <v>3.6226415094339617E-2</v>
      </c>
      <c r="J123" s="23">
        <v>331</v>
      </c>
      <c r="K123" s="21">
        <v>420</v>
      </c>
      <c r="L123" s="22">
        <v>0.05</v>
      </c>
      <c r="M123" s="21">
        <v>400</v>
      </c>
      <c r="N123" s="21">
        <v>440</v>
      </c>
      <c r="O123" s="22">
        <v>0.3125</v>
      </c>
      <c r="P123" s="22">
        <v>6.25E-2</v>
      </c>
      <c r="Q123" s="23">
        <v>135</v>
      </c>
      <c r="R123" s="21">
        <v>490</v>
      </c>
      <c r="S123" s="22">
        <v>4.2553191489361701E-2</v>
      </c>
      <c r="T123" s="21">
        <v>455</v>
      </c>
      <c r="U123" s="21">
        <v>540</v>
      </c>
      <c r="V123" s="22">
        <v>0.25641025641025639</v>
      </c>
      <c r="W123" s="22">
        <v>5.128205128205128E-2</v>
      </c>
      <c r="X123" s="23">
        <v>71</v>
      </c>
      <c r="Y123" s="21">
        <v>440</v>
      </c>
      <c r="Z123" s="22">
        <v>4.7619047619047616E-2</v>
      </c>
      <c r="AA123" s="21">
        <v>420</v>
      </c>
      <c r="AB123" s="21">
        <v>450</v>
      </c>
      <c r="AC123" s="22">
        <v>0.29411764705882354</v>
      </c>
      <c r="AD123" s="22">
        <v>5.8823529411764705E-2</v>
      </c>
      <c r="AE123" s="23">
        <v>712</v>
      </c>
      <c r="AF123" s="21">
        <v>490</v>
      </c>
      <c r="AG123" s="22">
        <v>4.2553191489361701E-2</v>
      </c>
      <c r="AH123" s="21">
        <v>460</v>
      </c>
      <c r="AI123" s="21">
        <v>520</v>
      </c>
      <c r="AJ123" s="22">
        <v>0.25641025641025639</v>
      </c>
      <c r="AK123" s="22">
        <v>5.128205128205128E-2</v>
      </c>
      <c r="AL123" s="23">
        <v>539</v>
      </c>
      <c r="AM123" s="21">
        <v>540</v>
      </c>
      <c r="AN123" s="22">
        <v>1.8867924528301886E-2</v>
      </c>
      <c r="AO123" s="21">
        <v>510</v>
      </c>
      <c r="AP123" s="21">
        <v>595</v>
      </c>
      <c r="AQ123" s="22">
        <v>0.22727272727272727</v>
      </c>
      <c r="AR123" s="22">
        <v>4.5454545454545456E-2</v>
      </c>
      <c r="AS123" s="37" t="s">
        <v>310</v>
      </c>
    </row>
    <row r="124" spans="1:45" ht="11.25" x14ac:dyDescent="0.2">
      <c r="B124" s="6" t="s">
        <v>311</v>
      </c>
      <c r="C124" s="23">
        <v>45</v>
      </c>
      <c r="D124" s="21">
        <v>300</v>
      </c>
      <c r="E124" s="22">
        <v>3.4482758620689655E-2</v>
      </c>
      <c r="F124" s="21">
        <v>290</v>
      </c>
      <c r="G124" s="21">
        <v>320</v>
      </c>
      <c r="H124" s="22">
        <v>0.42857142857142855</v>
      </c>
      <c r="I124" s="22">
        <v>8.5714285714285715E-2</v>
      </c>
      <c r="J124" s="23">
        <v>74</v>
      </c>
      <c r="K124" s="21">
        <v>373</v>
      </c>
      <c r="L124" s="22">
        <v>6.5714285714285711E-2</v>
      </c>
      <c r="M124" s="21">
        <v>350</v>
      </c>
      <c r="N124" s="21">
        <v>400</v>
      </c>
      <c r="O124" s="22">
        <v>0.33214285714285713</v>
      </c>
      <c r="P124" s="22">
        <v>6.642857142857142E-2</v>
      </c>
      <c r="Q124" s="23">
        <v>41</v>
      </c>
      <c r="R124" s="21">
        <v>440</v>
      </c>
      <c r="S124" s="22">
        <v>4.7619047619047616E-2</v>
      </c>
      <c r="T124" s="21">
        <v>390</v>
      </c>
      <c r="U124" s="21">
        <v>470</v>
      </c>
      <c r="V124" s="22">
        <v>0.33333333333333331</v>
      </c>
      <c r="W124" s="22">
        <v>6.6666666666666666E-2</v>
      </c>
      <c r="X124" s="23">
        <v>100</v>
      </c>
      <c r="Y124" s="21">
        <v>370</v>
      </c>
      <c r="Z124" s="22">
        <v>5.7142857142857141E-2</v>
      </c>
      <c r="AA124" s="21">
        <v>350</v>
      </c>
      <c r="AB124" s="21">
        <v>390</v>
      </c>
      <c r="AC124" s="22">
        <v>0.37037037037037035</v>
      </c>
      <c r="AD124" s="22">
        <v>7.407407407407407E-2</v>
      </c>
      <c r="AE124" s="23">
        <v>459</v>
      </c>
      <c r="AF124" s="21">
        <v>400</v>
      </c>
      <c r="AG124" s="22">
        <v>5.2631578947368418E-2</v>
      </c>
      <c r="AH124" s="21">
        <v>370</v>
      </c>
      <c r="AI124" s="21">
        <v>430</v>
      </c>
      <c r="AJ124" s="22">
        <v>0.33333333333333331</v>
      </c>
      <c r="AK124" s="22">
        <v>6.6666666666666666E-2</v>
      </c>
      <c r="AL124" s="23">
        <v>55</v>
      </c>
      <c r="AM124" s="21">
        <v>480</v>
      </c>
      <c r="AN124" s="22">
        <v>0</v>
      </c>
      <c r="AO124" s="21">
        <v>450</v>
      </c>
      <c r="AP124" s="21">
        <v>530</v>
      </c>
      <c r="AQ124" s="22">
        <v>0.29729729729729731</v>
      </c>
      <c r="AR124" s="22">
        <v>5.9459459459459463E-2</v>
      </c>
      <c r="AS124" s="37" t="s">
        <v>310</v>
      </c>
    </row>
    <row r="125" spans="1:45" ht="11.25" x14ac:dyDescent="0.2">
      <c r="B125" s="6" t="s">
        <v>132</v>
      </c>
      <c r="C125" s="23">
        <v>175</v>
      </c>
      <c r="D125" s="21">
        <v>395</v>
      </c>
      <c r="E125" s="22">
        <v>0.12857142857142856</v>
      </c>
      <c r="F125" s="21">
        <v>320</v>
      </c>
      <c r="G125" s="21">
        <v>450</v>
      </c>
      <c r="H125" s="22">
        <v>0.37152777777777779</v>
      </c>
      <c r="I125" s="22">
        <v>7.4305555555555555E-2</v>
      </c>
      <c r="J125" s="23">
        <v>332</v>
      </c>
      <c r="K125" s="21">
        <v>478</v>
      </c>
      <c r="L125" s="22">
        <v>8.6363636363636365E-2</v>
      </c>
      <c r="M125" s="21">
        <v>400</v>
      </c>
      <c r="N125" s="21">
        <v>580</v>
      </c>
      <c r="O125" s="22">
        <v>0.49375000000000002</v>
      </c>
      <c r="P125" s="22">
        <v>9.8750000000000004E-2</v>
      </c>
      <c r="Q125" s="23">
        <v>89</v>
      </c>
      <c r="R125" s="21">
        <v>500</v>
      </c>
      <c r="S125" s="22">
        <v>3.0927835051546393E-2</v>
      </c>
      <c r="T125" s="21">
        <v>450</v>
      </c>
      <c r="U125" s="21">
        <v>662</v>
      </c>
      <c r="V125" s="22">
        <v>0.28865979381443296</v>
      </c>
      <c r="W125" s="22">
        <v>5.7731958762886594E-2</v>
      </c>
      <c r="X125" s="23">
        <v>87</v>
      </c>
      <c r="Y125" s="21">
        <v>430</v>
      </c>
      <c r="Z125" s="22">
        <v>2.3809523809523808E-2</v>
      </c>
      <c r="AA125" s="21">
        <v>400</v>
      </c>
      <c r="AB125" s="21">
        <v>470</v>
      </c>
      <c r="AC125" s="22">
        <v>0.30303030303030304</v>
      </c>
      <c r="AD125" s="22">
        <v>6.0606060606060608E-2</v>
      </c>
      <c r="AE125" s="23">
        <v>413</v>
      </c>
      <c r="AF125" s="21">
        <v>460</v>
      </c>
      <c r="AG125" s="22">
        <v>4.5454545454545456E-2</v>
      </c>
      <c r="AH125" s="21">
        <v>430</v>
      </c>
      <c r="AI125" s="21">
        <v>510</v>
      </c>
      <c r="AJ125" s="22">
        <v>0.27777777777777779</v>
      </c>
      <c r="AK125" s="22">
        <v>5.5555555555555559E-2</v>
      </c>
      <c r="AL125" s="23">
        <v>68</v>
      </c>
      <c r="AM125" s="21">
        <v>550</v>
      </c>
      <c r="AN125" s="22">
        <v>5.7692307692307696E-2</v>
      </c>
      <c r="AO125" s="21">
        <v>483</v>
      </c>
      <c r="AP125" s="21">
        <v>630</v>
      </c>
      <c r="AQ125" s="22">
        <v>0.19565217391304349</v>
      </c>
      <c r="AR125" s="22">
        <v>3.9130434782608699E-2</v>
      </c>
      <c r="AS125" s="37" t="s">
        <v>310</v>
      </c>
    </row>
    <row r="126" spans="1:45" ht="11.25" x14ac:dyDescent="0.2">
      <c r="B126" s="6" t="s">
        <v>152</v>
      </c>
      <c r="C126" s="23">
        <v>129</v>
      </c>
      <c r="D126" s="21">
        <v>325</v>
      </c>
      <c r="E126" s="22">
        <v>8.3333333333333329E-2</v>
      </c>
      <c r="F126" s="21">
        <v>295</v>
      </c>
      <c r="G126" s="21">
        <v>350</v>
      </c>
      <c r="H126" s="22">
        <v>0.41304347826086957</v>
      </c>
      <c r="I126" s="22">
        <v>8.2608695652173908E-2</v>
      </c>
      <c r="J126" s="23">
        <v>126</v>
      </c>
      <c r="K126" s="21">
        <v>400</v>
      </c>
      <c r="L126" s="22">
        <v>5.2631578947368418E-2</v>
      </c>
      <c r="M126" s="21">
        <v>370</v>
      </c>
      <c r="N126" s="21">
        <v>440</v>
      </c>
      <c r="O126" s="22">
        <v>0.33333333333333331</v>
      </c>
      <c r="P126" s="22">
        <v>6.6666666666666666E-2</v>
      </c>
      <c r="Q126" s="23">
        <v>47</v>
      </c>
      <c r="R126" s="21">
        <v>550</v>
      </c>
      <c r="S126" s="22">
        <v>0.1</v>
      </c>
      <c r="T126" s="21">
        <v>490</v>
      </c>
      <c r="U126" s="21">
        <v>610</v>
      </c>
      <c r="V126" s="22">
        <v>0.22222222222222221</v>
      </c>
      <c r="W126" s="22">
        <v>4.4444444444444439E-2</v>
      </c>
      <c r="X126" s="23">
        <v>64</v>
      </c>
      <c r="Y126" s="21">
        <v>455</v>
      </c>
      <c r="Z126" s="22">
        <v>5.8139534883720929E-2</v>
      </c>
      <c r="AA126" s="21">
        <v>418</v>
      </c>
      <c r="AB126" s="21">
        <v>498</v>
      </c>
      <c r="AC126" s="22">
        <v>0.32653061224489793</v>
      </c>
      <c r="AD126" s="22">
        <v>6.5306122448979584E-2</v>
      </c>
      <c r="AE126" s="23">
        <v>224</v>
      </c>
      <c r="AF126" s="21">
        <v>500</v>
      </c>
      <c r="AG126" s="22">
        <v>0</v>
      </c>
      <c r="AH126" s="21">
        <v>450</v>
      </c>
      <c r="AI126" s="21">
        <v>578</v>
      </c>
      <c r="AJ126" s="22">
        <v>0.27226463104325699</v>
      </c>
      <c r="AK126" s="22">
        <v>5.44529262086514E-2</v>
      </c>
      <c r="AL126" s="23">
        <v>100</v>
      </c>
      <c r="AM126" s="21">
        <v>625</v>
      </c>
      <c r="AN126" s="22">
        <v>-4.7770700636942673E-3</v>
      </c>
      <c r="AO126" s="21">
        <v>565</v>
      </c>
      <c r="AP126" s="21">
        <v>695</v>
      </c>
      <c r="AQ126" s="22">
        <v>0.17924528301886791</v>
      </c>
      <c r="AR126" s="22">
        <v>3.5849056603773584E-2</v>
      </c>
      <c r="AS126" s="37" t="s">
        <v>310</v>
      </c>
    </row>
    <row r="127" spans="1:45" ht="11.25" x14ac:dyDescent="0.2">
      <c r="B127" s="6" t="s">
        <v>312</v>
      </c>
      <c r="C127" s="23" t="s">
        <v>219</v>
      </c>
      <c r="D127" s="21" t="s">
        <v>219</v>
      </c>
      <c r="E127" s="22" t="s">
        <v>219</v>
      </c>
      <c r="F127" s="21" t="s">
        <v>219</v>
      </c>
      <c r="G127" s="21" t="s">
        <v>219</v>
      </c>
      <c r="H127" s="22" t="s">
        <v>219</v>
      </c>
      <c r="I127" s="22" t="s">
        <v>219</v>
      </c>
      <c r="J127" s="23">
        <v>35</v>
      </c>
      <c r="K127" s="21">
        <v>400</v>
      </c>
      <c r="L127" s="22">
        <v>5.2631578947368418E-2</v>
      </c>
      <c r="M127" s="21">
        <v>380</v>
      </c>
      <c r="N127" s="21">
        <v>430</v>
      </c>
      <c r="O127" s="22">
        <v>0.29032258064516131</v>
      </c>
      <c r="P127" s="22">
        <v>5.8064516129032261E-2</v>
      </c>
      <c r="Q127" s="23">
        <v>27</v>
      </c>
      <c r="R127" s="21">
        <v>450</v>
      </c>
      <c r="S127" s="22">
        <v>2.2727272727272728E-2</v>
      </c>
      <c r="T127" s="21">
        <v>430</v>
      </c>
      <c r="U127" s="21">
        <v>480</v>
      </c>
      <c r="V127" s="22">
        <v>0.25</v>
      </c>
      <c r="W127" s="22">
        <v>0.05</v>
      </c>
      <c r="X127" s="23">
        <v>15</v>
      </c>
      <c r="Y127" s="21">
        <v>410</v>
      </c>
      <c r="Z127" s="22">
        <v>6.4935064935064929E-2</v>
      </c>
      <c r="AA127" s="21">
        <v>400</v>
      </c>
      <c r="AB127" s="21">
        <v>420</v>
      </c>
      <c r="AC127" s="22">
        <v>0.24242424242424243</v>
      </c>
      <c r="AD127" s="22">
        <v>4.8484848484848485E-2</v>
      </c>
      <c r="AE127" s="23">
        <v>154</v>
      </c>
      <c r="AF127" s="21">
        <v>485</v>
      </c>
      <c r="AG127" s="22">
        <v>3.1914893617021274E-2</v>
      </c>
      <c r="AH127" s="21">
        <v>460</v>
      </c>
      <c r="AI127" s="21">
        <v>520</v>
      </c>
      <c r="AJ127" s="22">
        <v>0.27631578947368424</v>
      </c>
      <c r="AK127" s="22">
        <v>5.5263157894736847E-2</v>
      </c>
      <c r="AL127" s="23">
        <v>275</v>
      </c>
      <c r="AM127" s="21">
        <v>580</v>
      </c>
      <c r="AN127" s="22">
        <v>5.4545454545454543E-2</v>
      </c>
      <c r="AO127" s="21">
        <v>550</v>
      </c>
      <c r="AP127" s="21">
        <v>610</v>
      </c>
      <c r="AQ127" s="22">
        <v>0.27472527472527475</v>
      </c>
      <c r="AR127" s="22">
        <v>5.4945054945054951E-2</v>
      </c>
      <c r="AS127" s="37" t="s">
        <v>310</v>
      </c>
    </row>
    <row r="128" spans="1:45" ht="11.25" x14ac:dyDescent="0.2">
      <c r="B128" s="6" t="s">
        <v>136</v>
      </c>
      <c r="C128" s="23">
        <v>34</v>
      </c>
      <c r="D128" s="21">
        <v>320</v>
      </c>
      <c r="E128" s="22">
        <v>3.2258064516129031E-2</v>
      </c>
      <c r="F128" s="21">
        <v>290</v>
      </c>
      <c r="G128" s="21">
        <v>350</v>
      </c>
      <c r="H128" s="22">
        <v>0.40350877192982454</v>
      </c>
      <c r="I128" s="22">
        <v>8.0701754385964913E-2</v>
      </c>
      <c r="J128" s="23">
        <v>92</v>
      </c>
      <c r="K128" s="21">
        <v>430</v>
      </c>
      <c r="L128" s="22">
        <v>6.1728395061728392E-2</v>
      </c>
      <c r="M128" s="21">
        <v>405</v>
      </c>
      <c r="N128" s="21">
        <v>460</v>
      </c>
      <c r="O128" s="22">
        <v>0.32307692307692309</v>
      </c>
      <c r="P128" s="22">
        <v>6.4615384615384616E-2</v>
      </c>
      <c r="Q128" s="23">
        <v>34</v>
      </c>
      <c r="R128" s="21">
        <v>560</v>
      </c>
      <c r="S128" s="22">
        <v>-4.2735042735042736E-2</v>
      </c>
      <c r="T128" s="21">
        <v>520</v>
      </c>
      <c r="U128" s="21">
        <v>600</v>
      </c>
      <c r="V128" s="22">
        <v>0.15463917525773196</v>
      </c>
      <c r="W128" s="22">
        <v>3.0927835051546393E-2</v>
      </c>
      <c r="X128" s="23">
        <v>29</v>
      </c>
      <c r="Y128" s="21">
        <v>450</v>
      </c>
      <c r="Z128" s="22">
        <v>0</v>
      </c>
      <c r="AA128" s="21">
        <v>400</v>
      </c>
      <c r="AB128" s="21">
        <v>485</v>
      </c>
      <c r="AC128" s="22">
        <v>0.2857142857142857</v>
      </c>
      <c r="AD128" s="22">
        <v>5.7142857142857141E-2</v>
      </c>
      <c r="AE128" s="23">
        <v>90</v>
      </c>
      <c r="AF128" s="21">
        <v>550</v>
      </c>
      <c r="AG128" s="22">
        <v>5.1625239005736137E-2</v>
      </c>
      <c r="AH128" s="21">
        <v>485</v>
      </c>
      <c r="AI128" s="21">
        <v>620</v>
      </c>
      <c r="AJ128" s="22">
        <v>0.30952380952380953</v>
      </c>
      <c r="AK128" s="22">
        <v>6.1904761904761907E-2</v>
      </c>
      <c r="AL128" s="23">
        <v>42</v>
      </c>
      <c r="AM128" s="21">
        <v>720</v>
      </c>
      <c r="AN128" s="22">
        <v>4.3478260869565216E-2</v>
      </c>
      <c r="AO128" s="21">
        <v>650</v>
      </c>
      <c r="AP128" s="21">
        <v>800</v>
      </c>
      <c r="AQ128" s="22">
        <v>0.30909090909090908</v>
      </c>
      <c r="AR128" s="22">
        <v>6.1818181818181814E-2</v>
      </c>
      <c r="AS128" s="37" t="s">
        <v>310</v>
      </c>
    </row>
    <row r="129" spans="1:45" ht="11.25" x14ac:dyDescent="0.2">
      <c r="B129" s="6" t="s">
        <v>140</v>
      </c>
      <c r="C129" s="23">
        <v>48</v>
      </c>
      <c r="D129" s="21">
        <v>315</v>
      </c>
      <c r="E129" s="22">
        <v>0.05</v>
      </c>
      <c r="F129" s="21">
        <v>300</v>
      </c>
      <c r="G129" s="21">
        <v>340</v>
      </c>
      <c r="H129" s="22">
        <v>0.43181818181818182</v>
      </c>
      <c r="I129" s="22">
        <v>8.6363636363636365E-2</v>
      </c>
      <c r="J129" s="23">
        <v>106</v>
      </c>
      <c r="K129" s="21">
        <v>420</v>
      </c>
      <c r="L129" s="22">
        <v>0.05</v>
      </c>
      <c r="M129" s="21">
        <v>400</v>
      </c>
      <c r="N129" s="21">
        <v>450</v>
      </c>
      <c r="O129" s="22">
        <v>0.3125</v>
      </c>
      <c r="P129" s="22">
        <v>6.25E-2</v>
      </c>
      <c r="Q129" s="23">
        <v>84</v>
      </c>
      <c r="R129" s="21">
        <v>500</v>
      </c>
      <c r="S129" s="22">
        <v>4.1666666666666664E-2</v>
      </c>
      <c r="T129" s="21">
        <v>450</v>
      </c>
      <c r="U129" s="21">
        <v>540</v>
      </c>
      <c r="V129" s="22">
        <v>0.28205128205128205</v>
      </c>
      <c r="W129" s="22">
        <v>5.6410256410256411E-2</v>
      </c>
      <c r="X129" s="23">
        <v>44</v>
      </c>
      <c r="Y129" s="21">
        <v>425</v>
      </c>
      <c r="Z129" s="22">
        <v>1.1904761904761904E-2</v>
      </c>
      <c r="AA129" s="21">
        <v>388</v>
      </c>
      <c r="AB129" s="21">
        <v>450</v>
      </c>
      <c r="AC129" s="22">
        <v>0.25</v>
      </c>
      <c r="AD129" s="22">
        <v>0.05</v>
      </c>
      <c r="AE129" s="23">
        <v>304</v>
      </c>
      <c r="AF129" s="21">
        <v>470</v>
      </c>
      <c r="AG129" s="22">
        <v>4.4444444444444446E-2</v>
      </c>
      <c r="AH129" s="21">
        <v>450</v>
      </c>
      <c r="AI129" s="21">
        <v>500</v>
      </c>
      <c r="AJ129" s="22">
        <v>0.30555555555555558</v>
      </c>
      <c r="AK129" s="22">
        <v>6.1111111111111116E-2</v>
      </c>
      <c r="AL129" s="23">
        <v>80</v>
      </c>
      <c r="AM129" s="21">
        <v>580</v>
      </c>
      <c r="AN129" s="22">
        <v>9.4339622641509441E-2</v>
      </c>
      <c r="AO129" s="21">
        <v>530</v>
      </c>
      <c r="AP129" s="21">
        <v>650</v>
      </c>
      <c r="AQ129" s="22">
        <v>0.31818181818181818</v>
      </c>
      <c r="AR129" s="22">
        <v>6.363636363636363E-2</v>
      </c>
      <c r="AS129" s="37" t="s">
        <v>310</v>
      </c>
    </row>
    <row r="130" spans="1:45" s="20" customFormat="1" ht="11.25" x14ac:dyDescent="0.2">
      <c r="B130" s="20" t="s">
        <v>185</v>
      </c>
      <c r="C130" s="166">
        <v>565</v>
      </c>
      <c r="D130" s="167">
        <v>330</v>
      </c>
      <c r="E130" s="165">
        <v>6.4516129032258063E-2</v>
      </c>
      <c r="F130" s="167">
        <v>300</v>
      </c>
      <c r="G130" s="167">
        <v>375</v>
      </c>
      <c r="H130" s="165">
        <v>0.40425531914893614</v>
      </c>
      <c r="I130" s="165">
        <v>8.0851063829787226E-2</v>
      </c>
      <c r="J130" s="166">
        <v>1096</v>
      </c>
      <c r="K130" s="167">
        <v>420</v>
      </c>
      <c r="L130" s="165">
        <v>0.05</v>
      </c>
      <c r="M130" s="167">
        <v>390</v>
      </c>
      <c r="N130" s="167">
        <v>460</v>
      </c>
      <c r="O130" s="165">
        <v>0.3125</v>
      </c>
      <c r="P130" s="165">
        <v>6.25E-2</v>
      </c>
      <c r="Q130" s="166">
        <v>457</v>
      </c>
      <c r="R130" s="167">
        <v>500</v>
      </c>
      <c r="S130" s="165">
        <v>6.3829787234042548E-2</v>
      </c>
      <c r="T130" s="167">
        <v>450</v>
      </c>
      <c r="U130" s="167">
        <v>550</v>
      </c>
      <c r="V130" s="165">
        <v>0.28205128205128205</v>
      </c>
      <c r="W130" s="165">
        <v>5.6410256410256411E-2</v>
      </c>
      <c r="X130" s="166">
        <v>410</v>
      </c>
      <c r="Y130" s="167">
        <v>420</v>
      </c>
      <c r="Z130" s="165">
        <v>0.05</v>
      </c>
      <c r="AA130" s="167">
        <v>380</v>
      </c>
      <c r="AB130" s="167">
        <v>450</v>
      </c>
      <c r="AC130" s="165">
        <v>0.3125</v>
      </c>
      <c r="AD130" s="165">
        <v>6.25E-2</v>
      </c>
      <c r="AE130" s="166">
        <v>2356</v>
      </c>
      <c r="AF130" s="167">
        <v>470</v>
      </c>
      <c r="AG130" s="165">
        <v>4.4444444444444446E-2</v>
      </c>
      <c r="AH130" s="167">
        <v>430</v>
      </c>
      <c r="AI130" s="167">
        <v>510</v>
      </c>
      <c r="AJ130" s="165">
        <v>0.27027027027027029</v>
      </c>
      <c r="AK130" s="165">
        <v>5.4054054054054057E-2</v>
      </c>
      <c r="AL130" s="166">
        <v>1159</v>
      </c>
      <c r="AM130" s="167">
        <v>560</v>
      </c>
      <c r="AN130" s="165">
        <v>3.7037037037037035E-2</v>
      </c>
      <c r="AO130" s="167">
        <v>520</v>
      </c>
      <c r="AP130" s="167">
        <v>620</v>
      </c>
      <c r="AQ130" s="165">
        <v>0.24444444444444444</v>
      </c>
      <c r="AR130" s="165">
        <v>4.8888888888888885E-2</v>
      </c>
      <c r="AS130" s="10"/>
    </row>
    <row r="131" spans="1:45" ht="10.35" customHeight="1" x14ac:dyDescent="0.2">
      <c r="A131" s="6" t="s">
        <v>313</v>
      </c>
      <c r="B131" s="6" t="s">
        <v>313</v>
      </c>
      <c r="C131" s="23">
        <v>67</v>
      </c>
      <c r="D131" s="21">
        <v>280</v>
      </c>
      <c r="E131" s="22">
        <v>8.5271317829457363E-2</v>
      </c>
      <c r="F131" s="21">
        <v>240</v>
      </c>
      <c r="G131" s="21">
        <v>300</v>
      </c>
      <c r="H131" s="22">
        <v>0.47368421052631576</v>
      </c>
      <c r="I131" s="22">
        <v>9.4736842105263147E-2</v>
      </c>
      <c r="J131" s="23">
        <v>179</v>
      </c>
      <c r="K131" s="21">
        <v>350</v>
      </c>
      <c r="L131" s="22">
        <v>6.0606060606060608E-2</v>
      </c>
      <c r="M131" s="21">
        <v>325</v>
      </c>
      <c r="N131" s="21">
        <v>365</v>
      </c>
      <c r="O131" s="22">
        <v>0.34615384615384615</v>
      </c>
      <c r="P131" s="22">
        <v>6.9230769230769235E-2</v>
      </c>
      <c r="Q131" s="23">
        <v>85</v>
      </c>
      <c r="R131" s="21">
        <v>400</v>
      </c>
      <c r="S131" s="22">
        <v>5.2631578947368418E-2</v>
      </c>
      <c r="T131" s="21">
        <v>380</v>
      </c>
      <c r="U131" s="21">
        <v>430</v>
      </c>
      <c r="V131" s="22">
        <v>0.25</v>
      </c>
      <c r="W131" s="22">
        <v>0.05</v>
      </c>
      <c r="X131" s="23">
        <v>152</v>
      </c>
      <c r="Y131" s="21">
        <v>360</v>
      </c>
      <c r="Z131" s="22">
        <v>5.8823529411764705E-2</v>
      </c>
      <c r="AA131" s="21">
        <v>340</v>
      </c>
      <c r="AB131" s="21">
        <v>380</v>
      </c>
      <c r="AC131" s="22">
        <v>0.2857142857142857</v>
      </c>
      <c r="AD131" s="22">
        <v>5.7142857142857141E-2</v>
      </c>
      <c r="AE131" s="23">
        <v>591</v>
      </c>
      <c r="AF131" s="21">
        <v>400</v>
      </c>
      <c r="AG131" s="22">
        <v>2.564102564102564E-2</v>
      </c>
      <c r="AH131" s="21">
        <v>380</v>
      </c>
      <c r="AI131" s="21">
        <v>430</v>
      </c>
      <c r="AJ131" s="22">
        <v>0.21212121212121213</v>
      </c>
      <c r="AK131" s="22">
        <v>4.2424242424242427E-2</v>
      </c>
      <c r="AL131" s="23">
        <v>177</v>
      </c>
      <c r="AM131" s="21">
        <v>460</v>
      </c>
      <c r="AN131" s="22">
        <v>2.2222222222222223E-2</v>
      </c>
      <c r="AO131" s="21">
        <v>430</v>
      </c>
      <c r="AP131" s="21">
        <v>520</v>
      </c>
      <c r="AQ131" s="22">
        <v>0.17948717948717949</v>
      </c>
      <c r="AR131" s="22">
        <v>3.5897435897435895E-2</v>
      </c>
      <c r="AS131" s="37" t="s">
        <v>310</v>
      </c>
    </row>
    <row r="132" spans="1:45" ht="11.25" x14ac:dyDescent="0.2">
      <c r="B132" s="6" t="s">
        <v>314</v>
      </c>
      <c r="C132" s="23" t="s">
        <v>219</v>
      </c>
      <c r="D132" s="21" t="s">
        <v>219</v>
      </c>
      <c r="E132" s="22" t="s">
        <v>219</v>
      </c>
      <c r="F132" s="21" t="s">
        <v>219</v>
      </c>
      <c r="G132" s="21" t="s">
        <v>219</v>
      </c>
      <c r="H132" s="22" t="s">
        <v>219</v>
      </c>
      <c r="I132" s="22" t="s">
        <v>219</v>
      </c>
      <c r="J132" s="23">
        <v>19</v>
      </c>
      <c r="K132" s="21">
        <v>350</v>
      </c>
      <c r="L132" s="22">
        <v>9.375E-2</v>
      </c>
      <c r="M132" s="21">
        <v>320</v>
      </c>
      <c r="N132" s="21">
        <v>370</v>
      </c>
      <c r="O132" s="22">
        <v>0.4</v>
      </c>
      <c r="P132" s="22">
        <v>0.08</v>
      </c>
      <c r="Q132" s="23">
        <v>14</v>
      </c>
      <c r="R132" s="21">
        <v>370</v>
      </c>
      <c r="S132" s="22">
        <v>-1.3333333333333334E-2</v>
      </c>
      <c r="T132" s="21">
        <v>360</v>
      </c>
      <c r="U132" s="21">
        <v>400</v>
      </c>
      <c r="V132" s="22">
        <v>0.15625</v>
      </c>
      <c r="W132" s="22">
        <v>3.125E-2</v>
      </c>
      <c r="X132" s="23" t="s">
        <v>219</v>
      </c>
      <c r="Y132" s="21" t="s">
        <v>219</v>
      </c>
      <c r="Z132" s="22" t="s">
        <v>219</v>
      </c>
      <c r="AA132" s="21" t="s">
        <v>219</v>
      </c>
      <c r="AB132" s="21" t="s">
        <v>219</v>
      </c>
      <c r="AC132" s="22" t="s">
        <v>219</v>
      </c>
      <c r="AD132" s="22" t="s">
        <v>219</v>
      </c>
      <c r="AE132" s="23">
        <v>52</v>
      </c>
      <c r="AF132" s="21">
        <v>400</v>
      </c>
      <c r="AG132" s="22">
        <v>5.2631578947368418E-2</v>
      </c>
      <c r="AH132" s="21">
        <v>383</v>
      </c>
      <c r="AI132" s="21">
        <v>445</v>
      </c>
      <c r="AJ132" s="22">
        <v>0.19402985074626866</v>
      </c>
      <c r="AK132" s="22">
        <v>3.880597014925373E-2</v>
      </c>
      <c r="AL132" s="23">
        <v>45</v>
      </c>
      <c r="AM132" s="21">
        <v>480</v>
      </c>
      <c r="AN132" s="22">
        <v>4.1841004184100415E-3</v>
      </c>
      <c r="AO132" s="21">
        <v>440</v>
      </c>
      <c r="AP132" s="21">
        <v>550</v>
      </c>
      <c r="AQ132" s="22">
        <v>0.17073170731707318</v>
      </c>
      <c r="AR132" s="22">
        <v>3.4146341463414637E-2</v>
      </c>
      <c r="AS132" s="37" t="s">
        <v>310</v>
      </c>
    </row>
    <row r="133" spans="1:45" ht="11.25" x14ac:dyDescent="0.2">
      <c r="B133" s="6" t="s">
        <v>141</v>
      </c>
      <c r="C133" s="23">
        <v>61</v>
      </c>
      <c r="D133" s="21">
        <v>290</v>
      </c>
      <c r="E133" s="22">
        <v>0.19834710743801653</v>
      </c>
      <c r="F133" s="21">
        <v>242</v>
      </c>
      <c r="G133" s="21">
        <v>378</v>
      </c>
      <c r="H133" s="22">
        <v>0.16</v>
      </c>
      <c r="I133" s="22">
        <v>3.2000000000000001E-2</v>
      </c>
      <c r="J133" s="23">
        <v>114</v>
      </c>
      <c r="K133" s="21">
        <v>340</v>
      </c>
      <c r="L133" s="22">
        <v>6.25E-2</v>
      </c>
      <c r="M133" s="21">
        <v>320</v>
      </c>
      <c r="N133" s="21">
        <v>360</v>
      </c>
      <c r="O133" s="22">
        <v>0.31782945736434109</v>
      </c>
      <c r="P133" s="22">
        <v>6.3565891472868216E-2</v>
      </c>
      <c r="Q133" s="23">
        <v>38</v>
      </c>
      <c r="R133" s="21">
        <v>380</v>
      </c>
      <c r="S133" s="22">
        <v>5.5555555555555552E-2</v>
      </c>
      <c r="T133" s="21">
        <v>350</v>
      </c>
      <c r="U133" s="21">
        <v>420</v>
      </c>
      <c r="V133" s="22">
        <v>0.33333333333333331</v>
      </c>
      <c r="W133" s="22">
        <v>6.6666666666666666E-2</v>
      </c>
      <c r="X133" s="23">
        <v>71</v>
      </c>
      <c r="Y133" s="21">
        <v>350</v>
      </c>
      <c r="Z133" s="22">
        <v>7.6923076923076927E-2</v>
      </c>
      <c r="AA133" s="21">
        <v>335</v>
      </c>
      <c r="AB133" s="21">
        <v>360</v>
      </c>
      <c r="AC133" s="22">
        <v>0.29629629629629628</v>
      </c>
      <c r="AD133" s="22">
        <v>5.9259259259259255E-2</v>
      </c>
      <c r="AE133" s="23">
        <v>349</v>
      </c>
      <c r="AF133" s="21">
        <v>390</v>
      </c>
      <c r="AG133" s="22">
        <v>2.6315789473684209E-2</v>
      </c>
      <c r="AH133" s="21">
        <v>370</v>
      </c>
      <c r="AI133" s="21">
        <v>420</v>
      </c>
      <c r="AJ133" s="22">
        <v>0.27868852459016391</v>
      </c>
      <c r="AK133" s="22">
        <v>5.5737704918032781E-2</v>
      </c>
      <c r="AL133" s="23">
        <v>809</v>
      </c>
      <c r="AM133" s="21">
        <v>450</v>
      </c>
      <c r="AN133" s="22">
        <v>2.2727272727272728E-2</v>
      </c>
      <c r="AO133" s="21">
        <v>435</v>
      </c>
      <c r="AP133" s="21">
        <v>460</v>
      </c>
      <c r="AQ133" s="22">
        <v>0.18421052631578946</v>
      </c>
      <c r="AR133" s="22">
        <v>3.6842105263157891E-2</v>
      </c>
      <c r="AS133" s="37" t="s">
        <v>310</v>
      </c>
    </row>
    <row r="134" spans="1:45" ht="11.25" x14ac:dyDescent="0.2">
      <c r="B134" s="6" t="s">
        <v>315</v>
      </c>
      <c r="C134" s="23">
        <v>61</v>
      </c>
      <c r="D134" s="21">
        <v>280</v>
      </c>
      <c r="E134" s="22">
        <v>0.16666666666666666</v>
      </c>
      <c r="F134" s="21">
        <v>240</v>
      </c>
      <c r="G134" s="21">
        <v>300</v>
      </c>
      <c r="H134" s="22">
        <v>0.55555555555555558</v>
      </c>
      <c r="I134" s="22">
        <v>0.11111111111111112</v>
      </c>
      <c r="J134" s="23">
        <v>110</v>
      </c>
      <c r="K134" s="21">
        <v>343</v>
      </c>
      <c r="L134" s="22">
        <v>7.1874999999999994E-2</v>
      </c>
      <c r="M134" s="21">
        <v>310</v>
      </c>
      <c r="N134" s="21">
        <v>370</v>
      </c>
      <c r="O134" s="22">
        <v>0.372</v>
      </c>
      <c r="P134" s="22">
        <v>7.4399999999999994E-2</v>
      </c>
      <c r="Q134" s="23">
        <v>35</v>
      </c>
      <c r="R134" s="21">
        <v>400</v>
      </c>
      <c r="S134" s="22">
        <v>1.2658227848101266E-2</v>
      </c>
      <c r="T134" s="21">
        <v>390</v>
      </c>
      <c r="U134" s="21">
        <v>430</v>
      </c>
      <c r="V134" s="22">
        <v>0.21212121212121213</v>
      </c>
      <c r="W134" s="22">
        <v>4.2424242424242427E-2</v>
      </c>
      <c r="X134" s="23">
        <v>61</v>
      </c>
      <c r="Y134" s="21">
        <v>360</v>
      </c>
      <c r="Z134" s="22">
        <v>2.8571428571428571E-2</v>
      </c>
      <c r="AA134" s="21">
        <v>340</v>
      </c>
      <c r="AB134" s="21">
        <v>390</v>
      </c>
      <c r="AC134" s="22">
        <v>0.2857142857142857</v>
      </c>
      <c r="AD134" s="22">
        <v>5.7142857142857141E-2</v>
      </c>
      <c r="AE134" s="23">
        <v>515</v>
      </c>
      <c r="AF134" s="21">
        <v>400</v>
      </c>
      <c r="AG134" s="22">
        <v>4.4386422976501305E-2</v>
      </c>
      <c r="AH134" s="21">
        <v>380</v>
      </c>
      <c r="AI134" s="21">
        <v>430</v>
      </c>
      <c r="AJ134" s="22">
        <v>0.21212121212121213</v>
      </c>
      <c r="AK134" s="22">
        <v>4.2424242424242427E-2</v>
      </c>
      <c r="AL134" s="23">
        <v>630</v>
      </c>
      <c r="AM134" s="21">
        <v>465</v>
      </c>
      <c r="AN134" s="22">
        <v>3.3333333333333333E-2</v>
      </c>
      <c r="AO134" s="21">
        <v>450</v>
      </c>
      <c r="AP134" s="21">
        <v>500</v>
      </c>
      <c r="AQ134" s="22">
        <v>0.16250000000000001</v>
      </c>
      <c r="AR134" s="22">
        <v>3.2500000000000001E-2</v>
      </c>
      <c r="AS134" s="37" t="s">
        <v>310</v>
      </c>
    </row>
    <row r="135" spans="1:45" s="20" customFormat="1" ht="11.25" x14ac:dyDescent="0.2">
      <c r="B135" s="20" t="s">
        <v>185</v>
      </c>
      <c r="C135" s="166">
        <v>195</v>
      </c>
      <c r="D135" s="167">
        <v>280</v>
      </c>
      <c r="E135" s="165">
        <v>0.15702479338842976</v>
      </c>
      <c r="F135" s="167">
        <v>240</v>
      </c>
      <c r="G135" s="167">
        <v>315</v>
      </c>
      <c r="H135" s="165">
        <v>0.47368421052631576</v>
      </c>
      <c r="I135" s="165">
        <v>9.4736842105263147E-2</v>
      </c>
      <c r="J135" s="166">
        <v>422</v>
      </c>
      <c r="K135" s="167">
        <v>340</v>
      </c>
      <c r="L135" s="165">
        <v>4.6153846153846156E-2</v>
      </c>
      <c r="M135" s="167">
        <v>320</v>
      </c>
      <c r="N135" s="167">
        <v>360</v>
      </c>
      <c r="O135" s="165">
        <v>0.30769230769230771</v>
      </c>
      <c r="P135" s="165">
        <v>6.1538461538461542E-2</v>
      </c>
      <c r="Q135" s="166">
        <v>172</v>
      </c>
      <c r="R135" s="167">
        <v>398</v>
      </c>
      <c r="S135" s="165">
        <v>4.736842105263158E-2</v>
      </c>
      <c r="T135" s="167">
        <v>370</v>
      </c>
      <c r="U135" s="167">
        <v>420</v>
      </c>
      <c r="V135" s="165">
        <v>0.28387096774193549</v>
      </c>
      <c r="W135" s="165">
        <v>5.67741935483871E-2</v>
      </c>
      <c r="X135" s="166">
        <v>292</v>
      </c>
      <c r="Y135" s="167">
        <v>355</v>
      </c>
      <c r="Z135" s="165">
        <v>4.4117647058823532E-2</v>
      </c>
      <c r="AA135" s="167">
        <v>340</v>
      </c>
      <c r="AB135" s="167">
        <v>380</v>
      </c>
      <c r="AC135" s="165">
        <v>0.26785714285714285</v>
      </c>
      <c r="AD135" s="165">
        <v>5.3571428571428568E-2</v>
      </c>
      <c r="AE135" s="166">
        <v>1507</v>
      </c>
      <c r="AF135" s="167">
        <v>400</v>
      </c>
      <c r="AG135" s="165">
        <v>5.2631578947368418E-2</v>
      </c>
      <c r="AH135" s="167">
        <v>380</v>
      </c>
      <c r="AI135" s="167">
        <v>430</v>
      </c>
      <c r="AJ135" s="165">
        <v>0.25</v>
      </c>
      <c r="AK135" s="165">
        <v>0.05</v>
      </c>
      <c r="AL135" s="166">
        <v>1661</v>
      </c>
      <c r="AM135" s="167">
        <v>450</v>
      </c>
      <c r="AN135" s="165">
        <v>0</v>
      </c>
      <c r="AO135" s="167">
        <v>440</v>
      </c>
      <c r="AP135" s="167">
        <v>480</v>
      </c>
      <c r="AQ135" s="165">
        <v>0.125</v>
      </c>
      <c r="AR135" s="165">
        <v>2.5000000000000001E-2</v>
      </c>
      <c r="AS135" s="10"/>
    </row>
    <row r="136" spans="1:45" ht="11.25" x14ac:dyDescent="0.2">
      <c r="A136" s="6" t="s">
        <v>316</v>
      </c>
      <c r="B136" s="6" t="s">
        <v>316</v>
      </c>
      <c r="C136" s="23">
        <v>30</v>
      </c>
      <c r="D136" s="21">
        <v>295</v>
      </c>
      <c r="E136" s="22">
        <v>-1.6666666666666666E-2</v>
      </c>
      <c r="F136" s="21">
        <v>243</v>
      </c>
      <c r="G136" s="21">
        <v>330</v>
      </c>
      <c r="H136" s="22">
        <v>0.40476190476190477</v>
      </c>
      <c r="I136" s="22">
        <v>8.0952380952380956E-2</v>
      </c>
      <c r="J136" s="23">
        <v>57</v>
      </c>
      <c r="K136" s="21">
        <v>400</v>
      </c>
      <c r="L136" s="22">
        <v>0.12676056338028169</v>
      </c>
      <c r="M136" s="21">
        <v>360</v>
      </c>
      <c r="N136" s="21">
        <v>480</v>
      </c>
      <c r="O136" s="22">
        <v>0.48148148148148145</v>
      </c>
      <c r="P136" s="22">
        <v>9.6296296296296297E-2</v>
      </c>
      <c r="Q136" s="23">
        <v>20</v>
      </c>
      <c r="R136" s="21">
        <v>485</v>
      </c>
      <c r="S136" s="22">
        <v>5.434782608695652E-2</v>
      </c>
      <c r="T136" s="21">
        <v>460</v>
      </c>
      <c r="U136" s="21">
        <v>600</v>
      </c>
      <c r="V136" s="22">
        <v>0.26631853785900783</v>
      </c>
      <c r="W136" s="22">
        <v>5.3263707571801565E-2</v>
      </c>
      <c r="X136" s="23">
        <v>60</v>
      </c>
      <c r="Y136" s="21">
        <v>433</v>
      </c>
      <c r="Z136" s="22">
        <v>9.6202531645569619E-2</v>
      </c>
      <c r="AA136" s="21">
        <v>383</v>
      </c>
      <c r="AB136" s="21">
        <v>480</v>
      </c>
      <c r="AC136" s="22">
        <v>0.44333333333333336</v>
      </c>
      <c r="AD136" s="22">
        <v>8.8666666666666671E-2</v>
      </c>
      <c r="AE136" s="23">
        <v>149</v>
      </c>
      <c r="AF136" s="21">
        <v>460</v>
      </c>
      <c r="AG136" s="22">
        <v>4.5454545454545456E-2</v>
      </c>
      <c r="AH136" s="21">
        <v>420</v>
      </c>
      <c r="AI136" s="21">
        <v>520</v>
      </c>
      <c r="AJ136" s="22">
        <v>0.37313432835820898</v>
      </c>
      <c r="AK136" s="22">
        <v>7.4626865671641798E-2</v>
      </c>
      <c r="AL136" s="23">
        <v>22</v>
      </c>
      <c r="AM136" s="21">
        <v>505</v>
      </c>
      <c r="AN136" s="22">
        <v>-2.8846153846153848E-2</v>
      </c>
      <c r="AO136" s="21">
        <v>440</v>
      </c>
      <c r="AP136" s="21">
        <v>570</v>
      </c>
      <c r="AQ136" s="22">
        <v>0.27848101265822783</v>
      </c>
      <c r="AR136" s="22">
        <v>5.5696202531645568E-2</v>
      </c>
      <c r="AS136" s="37" t="s">
        <v>310</v>
      </c>
    </row>
    <row r="137" spans="1:45" ht="11.25" x14ac:dyDescent="0.2">
      <c r="B137" s="6" t="s">
        <v>317</v>
      </c>
      <c r="C137" s="23">
        <v>19</v>
      </c>
      <c r="D137" s="21">
        <v>300</v>
      </c>
      <c r="E137" s="22">
        <v>7.1428571428571425E-2</v>
      </c>
      <c r="F137" s="21">
        <v>275</v>
      </c>
      <c r="G137" s="21">
        <v>350</v>
      </c>
      <c r="H137" s="22">
        <v>0.6216216216216216</v>
      </c>
      <c r="I137" s="22">
        <v>0.12432432432432432</v>
      </c>
      <c r="J137" s="23">
        <v>150</v>
      </c>
      <c r="K137" s="21">
        <v>370</v>
      </c>
      <c r="L137" s="22">
        <v>8.8235294117647065E-2</v>
      </c>
      <c r="M137" s="21">
        <v>350</v>
      </c>
      <c r="N137" s="21">
        <v>400</v>
      </c>
      <c r="O137" s="22">
        <v>0.42307692307692307</v>
      </c>
      <c r="P137" s="22">
        <v>8.461538461538462E-2</v>
      </c>
      <c r="Q137" s="23">
        <v>63</v>
      </c>
      <c r="R137" s="21">
        <v>450</v>
      </c>
      <c r="S137" s="22">
        <v>7.1428571428571425E-2</v>
      </c>
      <c r="T137" s="21">
        <v>420</v>
      </c>
      <c r="U137" s="21">
        <v>480</v>
      </c>
      <c r="V137" s="22">
        <v>0.40625</v>
      </c>
      <c r="W137" s="22">
        <v>8.1250000000000003E-2</v>
      </c>
      <c r="X137" s="23">
        <v>53</v>
      </c>
      <c r="Y137" s="21">
        <v>390</v>
      </c>
      <c r="Z137" s="22">
        <v>2.6315789473684209E-2</v>
      </c>
      <c r="AA137" s="21">
        <v>380</v>
      </c>
      <c r="AB137" s="21">
        <v>420</v>
      </c>
      <c r="AC137" s="22">
        <v>0.39285714285714285</v>
      </c>
      <c r="AD137" s="22">
        <v>7.857142857142857E-2</v>
      </c>
      <c r="AE137" s="23">
        <v>306</v>
      </c>
      <c r="AF137" s="21">
        <v>450</v>
      </c>
      <c r="AG137" s="22">
        <v>2.2727272727272728E-2</v>
      </c>
      <c r="AH137" s="21">
        <v>430</v>
      </c>
      <c r="AI137" s="21">
        <v>490</v>
      </c>
      <c r="AJ137" s="22">
        <v>0.36363636363636365</v>
      </c>
      <c r="AK137" s="22">
        <v>7.2727272727272724E-2</v>
      </c>
      <c r="AL137" s="23">
        <v>86</v>
      </c>
      <c r="AM137" s="21">
        <v>540</v>
      </c>
      <c r="AN137" s="22">
        <v>0.08</v>
      </c>
      <c r="AO137" s="21">
        <v>490</v>
      </c>
      <c r="AP137" s="21">
        <v>580</v>
      </c>
      <c r="AQ137" s="22">
        <v>0.38461538461538464</v>
      </c>
      <c r="AR137" s="22">
        <v>7.6923076923076927E-2</v>
      </c>
      <c r="AS137" s="37" t="s">
        <v>310</v>
      </c>
    </row>
    <row r="138" spans="1:45" ht="11.25" x14ac:dyDescent="0.2">
      <c r="B138" s="6" t="s">
        <v>318</v>
      </c>
      <c r="C138" s="23">
        <v>12</v>
      </c>
      <c r="D138" s="21">
        <v>283</v>
      </c>
      <c r="E138" s="22">
        <v>2.9090909090909091E-2</v>
      </c>
      <c r="F138" s="21">
        <v>238</v>
      </c>
      <c r="G138" s="21">
        <v>350</v>
      </c>
      <c r="H138" s="22">
        <v>0.48947368421052634</v>
      </c>
      <c r="I138" s="22">
        <v>9.789473684210527E-2</v>
      </c>
      <c r="J138" s="23">
        <v>49</v>
      </c>
      <c r="K138" s="21">
        <v>380</v>
      </c>
      <c r="L138" s="22">
        <v>0.10144927536231885</v>
      </c>
      <c r="M138" s="21">
        <v>340</v>
      </c>
      <c r="N138" s="21">
        <v>420</v>
      </c>
      <c r="O138" s="22">
        <v>0.46153846153846156</v>
      </c>
      <c r="P138" s="22">
        <v>9.2307692307692313E-2</v>
      </c>
      <c r="Q138" s="23">
        <v>32</v>
      </c>
      <c r="R138" s="21">
        <v>450</v>
      </c>
      <c r="S138" s="22">
        <v>7.1428571428571425E-2</v>
      </c>
      <c r="T138" s="21">
        <v>415</v>
      </c>
      <c r="U138" s="21">
        <v>465</v>
      </c>
      <c r="V138" s="22">
        <v>0.40625</v>
      </c>
      <c r="W138" s="22">
        <v>8.1250000000000003E-2</v>
      </c>
      <c r="X138" s="23">
        <v>45</v>
      </c>
      <c r="Y138" s="21">
        <v>400</v>
      </c>
      <c r="Z138" s="22">
        <v>5.2631578947368418E-2</v>
      </c>
      <c r="AA138" s="21">
        <v>370</v>
      </c>
      <c r="AB138" s="21">
        <v>420</v>
      </c>
      <c r="AC138" s="22">
        <v>0.46520146520146521</v>
      </c>
      <c r="AD138" s="22">
        <v>9.3040293040293043E-2</v>
      </c>
      <c r="AE138" s="23">
        <v>264</v>
      </c>
      <c r="AF138" s="21">
        <v>450</v>
      </c>
      <c r="AG138" s="22">
        <v>4.6511627906976744E-2</v>
      </c>
      <c r="AH138" s="21">
        <v>420</v>
      </c>
      <c r="AI138" s="21">
        <v>480</v>
      </c>
      <c r="AJ138" s="22">
        <v>0.40625</v>
      </c>
      <c r="AK138" s="22">
        <v>8.1250000000000003E-2</v>
      </c>
      <c r="AL138" s="23">
        <v>80</v>
      </c>
      <c r="AM138" s="21">
        <v>530</v>
      </c>
      <c r="AN138" s="22">
        <v>0.06</v>
      </c>
      <c r="AO138" s="21">
        <v>500</v>
      </c>
      <c r="AP138" s="21">
        <v>550</v>
      </c>
      <c r="AQ138" s="22">
        <v>0.43243243243243246</v>
      </c>
      <c r="AR138" s="22">
        <v>8.6486486486486491E-2</v>
      </c>
      <c r="AS138" s="37" t="s">
        <v>310</v>
      </c>
    </row>
    <row r="139" spans="1:45" ht="11.25" x14ac:dyDescent="0.2">
      <c r="B139" s="6" t="s">
        <v>319</v>
      </c>
      <c r="C139" s="23">
        <v>16</v>
      </c>
      <c r="D139" s="21">
        <v>249</v>
      </c>
      <c r="E139" s="22">
        <v>-7.7777777777777779E-2</v>
      </c>
      <c r="F139" s="21">
        <v>241</v>
      </c>
      <c r="G139" s="21">
        <v>285</v>
      </c>
      <c r="H139" s="22">
        <v>0.33870967741935482</v>
      </c>
      <c r="I139" s="22">
        <v>6.774193548387096E-2</v>
      </c>
      <c r="J139" s="23">
        <v>94</v>
      </c>
      <c r="K139" s="21">
        <v>370</v>
      </c>
      <c r="L139" s="22">
        <v>5.7142857142857141E-2</v>
      </c>
      <c r="M139" s="21">
        <v>345</v>
      </c>
      <c r="N139" s="21">
        <v>400</v>
      </c>
      <c r="O139" s="22">
        <v>0.42307692307692307</v>
      </c>
      <c r="P139" s="22">
        <v>8.461538461538462E-2</v>
      </c>
      <c r="Q139" s="23">
        <v>47</v>
      </c>
      <c r="R139" s="21">
        <v>430</v>
      </c>
      <c r="S139" s="22">
        <v>0</v>
      </c>
      <c r="T139" s="21">
        <v>395</v>
      </c>
      <c r="U139" s="21">
        <v>480</v>
      </c>
      <c r="V139" s="22">
        <v>0.43333333333333335</v>
      </c>
      <c r="W139" s="22">
        <v>8.666666666666667E-2</v>
      </c>
      <c r="X139" s="23">
        <v>56</v>
      </c>
      <c r="Y139" s="21">
        <v>390</v>
      </c>
      <c r="Z139" s="22">
        <v>5.4054054054054057E-2</v>
      </c>
      <c r="AA139" s="21">
        <v>370</v>
      </c>
      <c r="AB139" s="21">
        <v>420</v>
      </c>
      <c r="AC139" s="22">
        <v>0.44444444444444442</v>
      </c>
      <c r="AD139" s="22">
        <v>8.8888888888888878E-2</v>
      </c>
      <c r="AE139" s="23">
        <v>347</v>
      </c>
      <c r="AF139" s="21">
        <v>450</v>
      </c>
      <c r="AG139" s="22">
        <v>4.6511627906976744E-2</v>
      </c>
      <c r="AH139" s="21">
        <v>410</v>
      </c>
      <c r="AI139" s="21">
        <v>480</v>
      </c>
      <c r="AJ139" s="22">
        <v>0.45161290322580644</v>
      </c>
      <c r="AK139" s="22">
        <v>9.0322580645161285E-2</v>
      </c>
      <c r="AL139" s="23">
        <v>191</v>
      </c>
      <c r="AM139" s="21">
        <v>520</v>
      </c>
      <c r="AN139" s="22">
        <v>5.0505050505050504E-2</v>
      </c>
      <c r="AO139" s="21">
        <v>490</v>
      </c>
      <c r="AP139" s="21">
        <v>560</v>
      </c>
      <c r="AQ139" s="22">
        <v>0.48571428571428571</v>
      </c>
      <c r="AR139" s="22">
        <v>9.7142857142857142E-2</v>
      </c>
      <c r="AS139" s="37" t="s">
        <v>310</v>
      </c>
    </row>
    <row r="140" spans="1:45" s="20" customFormat="1" ht="11.25" x14ac:dyDescent="0.2">
      <c r="B140" s="20" t="s">
        <v>185</v>
      </c>
      <c r="C140" s="166">
        <v>77</v>
      </c>
      <c r="D140" s="167">
        <v>280</v>
      </c>
      <c r="E140" s="165">
        <v>0</v>
      </c>
      <c r="F140" s="167">
        <v>247</v>
      </c>
      <c r="G140" s="167">
        <v>320</v>
      </c>
      <c r="H140" s="165">
        <v>0.4358974358974359</v>
      </c>
      <c r="I140" s="165">
        <v>8.7179487179487175E-2</v>
      </c>
      <c r="J140" s="166">
        <v>350</v>
      </c>
      <c r="K140" s="167">
        <v>380</v>
      </c>
      <c r="L140" s="165">
        <v>8.5714285714285715E-2</v>
      </c>
      <c r="M140" s="167">
        <v>350</v>
      </c>
      <c r="N140" s="167">
        <v>410</v>
      </c>
      <c r="O140" s="165">
        <v>0.46153846153846156</v>
      </c>
      <c r="P140" s="165">
        <v>9.2307692307692313E-2</v>
      </c>
      <c r="Q140" s="166">
        <v>162</v>
      </c>
      <c r="R140" s="167">
        <v>450</v>
      </c>
      <c r="S140" s="165">
        <v>7.1428571428571425E-2</v>
      </c>
      <c r="T140" s="167">
        <v>420</v>
      </c>
      <c r="U140" s="167">
        <v>480</v>
      </c>
      <c r="V140" s="165">
        <v>0.40625</v>
      </c>
      <c r="W140" s="165">
        <v>8.1250000000000003E-2</v>
      </c>
      <c r="X140" s="166">
        <v>214</v>
      </c>
      <c r="Y140" s="167">
        <v>400</v>
      </c>
      <c r="Z140" s="165">
        <v>5.2631578947368418E-2</v>
      </c>
      <c r="AA140" s="167">
        <v>370</v>
      </c>
      <c r="AB140" s="167">
        <v>430</v>
      </c>
      <c r="AC140" s="165">
        <v>0.42857142857142855</v>
      </c>
      <c r="AD140" s="165">
        <v>8.5714285714285715E-2</v>
      </c>
      <c r="AE140" s="166">
        <v>1066</v>
      </c>
      <c r="AF140" s="167">
        <v>450</v>
      </c>
      <c r="AG140" s="165">
        <v>4.6511627906976744E-2</v>
      </c>
      <c r="AH140" s="167">
        <v>420</v>
      </c>
      <c r="AI140" s="167">
        <v>480</v>
      </c>
      <c r="AJ140" s="165">
        <v>0.40625</v>
      </c>
      <c r="AK140" s="165">
        <v>8.1250000000000003E-2</v>
      </c>
      <c r="AL140" s="166">
        <v>379</v>
      </c>
      <c r="AM140" s="167">
        <v>520</v>
      </c>
      <c r="AN140" s="165">
        <v>0.04</v>
      </c>
      <c r="AO140" s="167">
        <v>490</v>
      </c>
      <c r="AP140" s="167">
        <v>575</v>
      </c>
      <c r="AQ140" s="165">
        <v>0.40540540540540543</v>
      </c>
      <c r="AR140" s="165">
        <v>8.1081081081081086E-2</v>
      </c>
      <c r="AS140" s="10"/>
    </row>
    <row r="141" spans="1:45" ht="11.25" x14ac:dyDescent="0.2">
      <c r="A141" s="6" t="s">
        <v>320</v>
      </c>
      <c r="B141" s="6" t="s">
        <v>321</v>
      </c>
      <c r="C141" s="23" t="s">
        <v>219</v>
      </c>
      <c r="D141" s="21" t="s">
        <v>219</v>
      </c>
      <c r="E141" s="22" t="s">
        <v>219</v>
      </c>
      <c r="F141" s="21" t="s">
        <v>219</v>
      </c>
      <c r="G141" s="21" t="s">
        <v>219</v>
      </c>
      <c r="H141" s="22" t="s">
        <v>219</v>
      </c>
      <c r="I141" s="22" t="s">
        <v>219</v>
      </c>
      <c r="J141" s="23">
        <v>49</v>
      </c>
      <c r="K141" s="21">
        <v>350</v>
      </c>
      <c r="L141" s="22">
        <v>6.0606060606060608E-2</v>
      </c>
      <c r="M141" s="21">
        <v>325</v>
      </c>
      <c r="N141" s="21">
        <v>370</v>
      </c>
      <c r="O141" s="22">
        <v>0.4</v>
      </c>
      <c r="P141" s="22">
        <v>0.08</v>
      </c>
      <c r="Q141" s="23">
        <v>16</v>
      </c>
      <c r="R141" s="21">
        <v>430</v>
      </c>
      <c r="S141" s="22">
        <v>0.10256410256410256</v>
      </c>
      <c r="T141" s="21">
        <v>398</v>
      </c>
      <c r="U141" s="21">
        <v>465</v>
      </c>
      <c r="V141" s="22">
        <v>0.4576271186440678</v>
      </c>
      <c r="W141" s="22">
        <v>9.152542372881356E-2</v>
      </c>
      <c r="X141" s="23">
        <v>41</v>
      </c>
      <c r="Y141" s="21">
        <v>375</v>
      </c>
      <c r="Z141" s="22">
        <v>8.6956521739130432E-2</v>
      </c>
      <c r="AA141" s="21">
        <v>350</v>
      </c>
      <c r="AB141" s="21">
        <v>400</v>
      </c>
      <c r="AC141" s="22">
        <v>0.37362637362637363</v>
      </c>
      <c r="AD141" s="22">
        <v>7.4725274725274723E-2</v>
      </c>
      <c r="AE141" s="23">
        <v>145</v>
      </c>
      <c r="AF141" s="21">
        <v>450</v>
      </c>
      <c r="AG141" s="22">
        <v>4.6511627906976744E-2</v>
      </c>
      <c r="AH141" s="21">
        <v>420</v>
      </c>
      <c r="AI141" s="21">
        <v>470</v>
      </c>
      <c r="AJ141" s="22">
        <v>0.40625</v>
      </c>
      <c r="AK141" s="22">
        <v>8.1250000000000003E-2</v>
      </c>
      <c r="AL141" s="23">
        <v>96</v>
      </c>
      <c r="AM141" s="21">
        <v>550</v>
      </c>
      <c r="AN141" s="22">
        <v>0.1</v>
      </c>
      <c r="AO141" s="21">
        <v>530</v>
      </c>
      <c r="AP141" s="21">
        <v>560</v>
      </c>
      <c r="AQ141" s="22">
        <v>0.41025641025641024</v>
      </c>
      <c r="AR141" s="22">
        <v>8.2051282051282051E-2</v>
      </c>
      <c r="AS141" s="37" t="s">
        <v>310</v>
      </c>
    </row>
    <row r="142" spans="1:45" ht="11.25" x14ac:dyDescent="0.2">
      <c r="B142" s="6" t="s">
        <v>322</v>
      </c>
      <c r="C142" s="23">
        <v>27</v>
      </c>
      <c r="D142" s="21">
        <v>230</v>
      </c>
      <c r="E142" s="22">
        <v>0</v>
      </c>
      <c r="F142" s="21">
        <v>230</v>
      </c>
      <c r="G142" s="21">
        <v>340</v>
      </c>
      <c r="H142" s="22">
        <v>0.25683060109289618</v>
      </c>
      <c r="I142" s="22">
        <v>5.1366120218579239E-2</v>
      </c>
      <c r="J142" s="23">
        <v>49</v>
      </c>
      <c r="K142" s="21">
        <v>350</v>
      </c>
      <c r="L142" s="22">
        <v>0</v>
      </c>
      <c r="M142" s="21">
        <v>310</v>
      </c>
      <c r="N142" s="21">
        <v>380</v>
      </c>
      <c r="O142" s="22">
        <v>0.52173913043478259</v>
      </c>
      <c r="P142" s="22">
        <v>0.10434782608695652</v>
      </c>
      <c r="Q142" s="23">
        <v>14</v>
      </c>
      <c r="R142" s="21">
        <v>405</v>
      </c>
      <c r="S142" s="22">
        <v>6.5789473684210523E-2</v>
      </c>
      <c r="T142" s="21">
        <v>380</v>
      </c>
      <c r="U142" s="21">
        <v>460</v>
      </c>
      <c r="V142" s="22">
        <v>0.32786885245901637</v>
      </c>
      <c r="W142" s="22">
        <v>6.5573770491803268E-2</v>
      </c>
      <c r="X142" s="23">
        <v>27</v>
      </c>
      <c r="Y142" s="21">
        <v>370</v>
      </c>
      <c r="Z142" s="22">
        <v>5.7142857142857141E-2</v>
      </c>
      <c r="AA142" s="21">
        <v>350</v>
      </c>
      <c r="AB142" s="21">
        <v>400</v>
      </c>
      <c r="AC142" s="22">
        <v>0.42307692307692307</v>
      </c>
      <c r="AD142" s="22">
        <v>8.461538461538462E-2</v>
      </c>
      <c r="AE142" s="23">
        <v>133</v>
      </c>
      <c r="AF142" s="21">
        <v>445</v>
      </c>
      <c r="AG142" s="22">
        <v>5.9523809523809521E-2</v>
      </c>
      <c r="AH142" s="21">
        <v>400</v>
      </c>
      <c r="AI142" s="21">
        <v>470</v>
      </c>
      <c r="AJ142" s="22">
        <v>0.390625</v>
      </c>
      <c r="AK142" s="22">
        <v>7.8125E-2</v>
      </c>
      <c r="AL142" s="23">
        <v>80</v>
      </c>
      <c r="AM142" s="21">
        <v>528</v>
      </c>
      <c r="AN142" s="22">
        <v>5.6000000000000001E-2</v>
      </c>
      <c r="AO142" s="21">
        <v>473</v>
      </c>
      <c r="AP142" s="21">
        <v>570</v>
      </c>
      <c r="AQ142" s="22">
        <v>0.38947368421052631</v>
      </c>
      <c r="AR142" s="22">
        <v>7.7894736842105267E-2</v>
      </c>
      <c r="AS142" s="37" t="s">
        <v>310</v>
      </c>
    </row>
    <row r="143" spans="1:45" ht="11.25" x14ac:dyDescent="0.2">
      <c r="B143" s="6" t="s">
        <v>323</v>
      </c>
      <c r="C143" s="23">
        <v>10</v>
      </c>
      <c r="D143" s="21">
        <v>300</v>
      </c>
      <c r="E143" s="22">
        <v>7.1428571428571425E-2</v>
      </c>
      <c r="F143" s="21">
        <v>285</v>
      </c>
      <c r="G143" s="21">
        <v>370</v>
      </c>
      <c r="H143" s="22">
        <v>0.22448979591836735</v>
      </c>
      <c r="I143" s="22">
        <v>4.4897959183673466E-2</v>
      </c>
      <c r="J143" s="23">
        <v>27</v>
      </c>
      <c r="K143" s="21">
        <v>385</v>
      </c>
      <c r="L143" s="22">
        <v>6.9444444444444448E-2</v>
      </c>
      <c r="M143" s="21">
        <v>350</v>
      </c>
      <c r="N143" s="21">
        <v>390</v>
      </c>
      <c r="O143" s="22">
        <v>0.28333333333333333</v>
      </c>
      <c r="P143" s="22">
        <v>5.6666666666666664E-2</v>
      </c>
      <c r="Q143" s="23" t="s">
        <v>219</v>
      </c>
      <c r="R143" s="21" t="s">
        <v>219</v>
      </c>
      <c r="S143" s="22" t="s">
        <v>219</v>
      </c>
      <c r="T143" s="21" t="s">
        <v>219</v>
      </c>
      <c r="U143" s="21" t="s">
        <v>219</v>
      </c>
      <c r="V143" s="22" t="s">
        <v>219</v>
      </c>
      <c r="W143" s="22" t="s">
        <v>219</v>
      </c>
      <c r="X143" s="23">
        <v>23</v>
      </c>
      <c r="Y143" s="21">
        <v>430</v>
      </c>
      <c r="Z143" s="22">
        <v>0.10256410256410256</v>
      </c>
      <c r="AA143" s="21">
        <v>400</v>
      </c>
      <c r="AB143" s="21">
        <v>475</v>
      </c>
      <c r="AC143" s="22">
        <v>0.34375</v>
      </c>
      <c r="AD143" s="22">
        <v>6.8750000000000006E-2</v>
      </c>
      <c r="AE143" s="23">
        <v>82</v>
      </c>
      <c r="AF143" s="21">
        <v>480</v>
      </c>
      <c r="AG143" s="22">
        <v>1.4799154334038054E-2</v>
      </c>
      <c r="AH143" s="21">
        <v>440</v>
      </c>
      <c r="AI143" s="21">
        <v>550</v>
      </c>
      <c r="AJ143" s="22">
        <v>0.37142857142857144</v>
      </c>
      <c r="AK143" s="22">
        <v>7.4285714285714288E-2</v>
      </c>
      <c r="AL143" s="23">
        <v>24</v>
      </c>
      <c r="AM143" s="21">
        <v>573</v>
      </c>
      <c r="AN143" s="22">
        <v>8.5227272727272721E-2</v>
      </c>
      <c r="AO143" s="21">
        <v>515</v>
      </c>
      <c r="AP143" s="21">
        <v>623</v>
      </c>
      <c r="AQ143" s="22">
        <v>0.36428571428571427</v>
      </c>
      <c r="AR143" s="22">
        <v>7.2857142857142856E-2</v>
      </c>
      <c r="AS143" s="37" t="s">
        <v>310</v>
      </c>
    </row>
    <row r="144" spans="1:45" ht="11.25" x14ac:dyDescent="0.2">
      <c r="B144" s="6" t="s">
        <v>324</v>
      </c>
      <c r="C144" s="23">
        <v>29</v>
      </c>
      <c r="D144" s="21">
        <v>275</v>
      </c>
      <c r="E144" s="22">
        <v>0.22222222222222221</v>
      </c>
      <c r="F144" s="21">
        <v>240</v>
      </c>
      <c r="G144" s="21">
        <v>310</v>
      </c>
      <c r="H144" s="22">
        <v>0.66666666666666663</v>
      </c>
      <c r="I144" s="22">
        <v>0.13333333333333333</v>
      </c>
      <c r="J144" s="23">
        <v>85</v>
      </c>
      <c r="K144" s="21">
        <v>390</v>
      </c>
      <c r="L144" s="22">
        <v>5.4054054054054057E-2</v>
      </c>
      <c r="M144" s="21">
        <v>350</v>
      </c>
      <c r="N144" s="21">
        <v>440</v>
      </c>
      <c r="O144" s="22">
        <v>0.40287769784172661</v>
      </c>
      <c r="P144" s="22">
        <v>8.0575539568345317E-2</v>
      </c>
      <c r="Q144" s="23">
        <v>16</v>
      </c>
      <c r="R144" s="21">
        <v>480</v>
      </c>
      <c r="S144" s="22">
        <v>6.6666666666666666E-2</v>
      </c>
      <c r="T144" s="21">
        <v>430</v>
      </c>
      <c r="U144" s="21">
        <v>530</v>
      </c>
      <c r="V144" s="22">
        <v>0.35977337110481589</v>
      </c>
      <c r="W144" s="22">
        <v>7.1954674220963175E-2</v>
      </c>
      <c r="X144" s="23">
        <v>12</v>
      </c>
      <c r="Y144" s="21">
        <v>410</v>
      </c>
      <c r="Z144" s="22">
        <v>0.12328767123287671</v>
      </c>
      <c r="AA144" s="21">
        <v>378</v>
      </c>
      <c r="AB144" s="21">
        <v>440</v>
      </c>
      <c r="AC144" s="22">
        <v>0.4642857142857143</v>
      </c>
      <c r="AD144" s="22">
        <v>9.285714285714286E-2</v>
      </c>
      <c r="AE144" s="23">
        <v>121</v>
      </c>
      <c r="AF144" s="21">
        <v>490</v>
      </c>
      <c r="AG144" s="22">
        <v>8.8888888888888892E-2</v>
      </c>
      <c r="AH144" s="21">
        <v>450</v>
      </c>
      <c r="AI144" s="21">
        <v>550</v>
      </c>
      <c r="AJ144" s="22">
        <v>0.42857142857142855</v>
      </c>
      <c r="AK144" s="22">
        <v>8.5714285714285715E-2</v>
      </c>
      <c r="AL144" s="23">
        <v>57</v>
      </c>
      <c r="AM144" s="21">
        <v>600</v>
      </c>
      <c r="AN144" s="22">
        <v>3.4482758620689655E-2</v>
      </c>
      <c r="AO144" s="21">
        <v>521</v>
      </c>
      <c r="AP144" s="21">
        <v>650</v>
      </c>
      <c r="AQ144" s="22">
        <v>0.42857142857142855</v>
      </c>
      <c r="AR144" s="22">
        <v>8.5714285714285715E-2</v>
      </c>
      <c r="AS144" s="37" t="s">
        <v>310</v>
      </c>
    </row>
    <row r="145" spans="2:45" ht="11.25" x14ac:dyDescent="0.2">
      <c r="B145" s="6" t="s">
        <v>133</v>
      </c>
      <c r="C145" s="23">
        <v>21</v>
      </c>
      <c r="D145" s="21">
        <v>250</v>
      </c>
      <c r="E145" s="22">
        <v>9.6491228070175433E-2</v>
      </c>
      <c r="F145" s="21">
        <v>230</v>
      </c>
      <c r="G145" s="21">
        <v>250</v>
      </c>
      <c r="H145" s="22">
        <v>0.58227848101265822</v>
      </c>
      <c r="I145" s="22">
        <v>0.11645569620253164</v>
      </c>
      <c r="J145" s="23">
        <v>36</v>
      </c>
      <c r="K145" s="21">
        <v>300</v>
      </c>
      <c r="L145" s="22">
        <v>7.1428571428571425E-2</v>
      </c>
      <c r="M145" s="21">
        <v>260</v>
      </c>
      <c r="N145" s="21">
        <v>330</v>
      </c>
      <c r="O145" s="22">
        <v>0.25</v>
      </c>
      <c r="P145" s="22">
        <v>0.05</v>
      </c>
      <c r="Q145" s="23" t="s">
        <v>219</v>
      </c>
      <c r="R145" s="21" t="s">
        <v>219</v>
      </c>
      <c r="S145" s="22" t="s">
        <v>219</v>
      </c>
      <c r="T145" s="21" t="s">
        <v>219</v>
      </c>
      <c r="U145" s="21" t="s">
        <v>219</v>
      </c>
      <c r="V145" s="22" t="s">
        <v>219</v>
      </c>
      <c r="W145" s="22" t="s">
        <v>219</v>
      </c>
      <c r="X145" s="23">
        <v>23</v>
      </c>
      <c r="Y145" s="21">
        <v>330</v>
      </c>
      <c r="Z145" s="22">
        <v>0.1</v>
      </c>
      <c r="AA145" s="21">
        <v>290</v>
      </c>
      <c r="AB145" s="21">
        <v>360</v>
      </c>
      <c r="AC145" s="22">
        <v>0.375</v>
      </c>
      <c r="AD145" s="22">
        <v>7.4999999999999997E-2</v>
      </c>
      <c r="AE145" s="23">
        <v>86</v>
      </c>
      <c r="AF145" s="21">
        <v>370</v>
      </c>
      <c r="AG145" s="22">
        <v>2.7777777777777776E-2</v>
      </c>
      <c r="AH145" s="21">
        <v>350</v>
      </c>
      <c r="AI145" s="21">
        <v>400</v>
      </c>
      <c r="AJ145" s="22">
        <v>0.32142857142857145</v>
      </c>
      <c r="AK145" s="22">
        <v>6.4285714285714293E-2</v>
      </c>
      <c r="AL145" s="23">
        <v>24</v>
      </c>
      <c r="AM145" s="21">
        <v>450</v>
      </c>
      <c r="AN145" s="22">
        <v>4.6511627906976744E-2</v>
      </c>
      <c r="AO145" s="21">
        <v>405</v>
      </c>
      <c r="AP145" s="21">
        <v>500</v>
      </c>
      <c r="AQ145" s="22">
        <v>0.2857142857142857</v>
      </c>
      <c r="AR145" s="22">
        <v>5.7142857142857141E-2</v>
      </c>
      <c r="AS145" s="37" t="s">
        <v>310</v>
      </c>
    </row>
    <row r="146" spans="2:45" ht="11.25" x14ac:dyDescent="0.2">
      <c r="B146" s="6" t="s">
        <v>137</v>
      </c>
      <c r="C146" s="23">
        <v>29</v>
      </c>
      <c r="D146" s="21">
        <v>335</v>
      </c>
      <c r="E146" s="22">
        <v>5.3459119496855348E-2</v>
      </c>
      <c r="F146" s="21">
        <v>247</v>
      </c>
      <c r="G146" s="21">
        <v>430</v>
      </c>
      <c r="H146" s="22">
        <v>0.52272727272727271</v>
      </c>
      <c r="I146" s="22">
        <v>0.10454545454545454</v>
      </c>
      <c r="J146" s="23">
        <v>99</v>
      </c>
      <c r="K146" s="21">
        <v>315</v>
      </c>
      <c r="L146" s="22">
        <v>0.05</v>
      </c>
      <c r="M146" s="21">
        <v>280</v>
      </c>
      <c r="N146" s="21">
        <v>340</v>
      </c>
      <c r="O146" s="22">
        <v>0.36956521739130432</v>
      </c>
      <c r="P146" s="22">
        <v>7.3913043478260859E-2</v>
      </c>
      <c r="Q146" s="23">
        <v>50</v>
      </c>
      <c r="R146" s="21">
        <v>400</v>
      </c>
      <c r="S146" s="22">
        <v>8.1081081081081086E-2</v>
      </c>
      <c r="T146" s="21">
        <v>370</v>
      </c>
      <c r="U146" s="21">
        <v>440</v>
      </c>
      <c r="V146" s="22">
        <v>0.25</v>
      </c>
      <c r="W146" s="22">
        <v>0.05</v>
      </c>
      <c r="X146" s="23">
        <v>39</v>
      </c>
      <c r="Y146" s="21">
        <v>350</v>
      </c>
      <c r="Z146" s="22">
        <v>6.0606060606060608E-2</v>
      </c>
      <c r="AA146" s="21">
        <v>300</v>
      </c>
      <c r="AB146" s="21">
        <v>375</v>
      </c>
      <c r="AC146" s="22">
        <v>0.4</v>
      </c>
      <c r="AD146" s="22">
        <v>0.08</v>
      </c>
      <c r="AE146" s="23">
        <v>246</v>
      </c>
      <c r="AF146" s="21">
        <v>400</v>
      </c>
      <c r="AG146" s="22">
        <v>4.4386422976501305E-2</v>
      </c>
      <c r="AH146" s="21">
        <v>350</v>
      </c>
      <c r="AI146" s="21">
        <v>450</v>
      </c>
      <c r="AJ146" s="22">
        <v>0.40350877192982454</v>
      </c>
      <c r="AK146" s="22">
        <v>8.0701754385964913E-2</v>
      </c>
      <c r="AL146" s="23">
        <v>53</v>
      </c>
      <c r="AM146" s="21">
        <v>480</v>
      </c>
      <c r="AN146" s="22">
        <v>0</v>
      </c>
      <c r="AO146" s="21">
        <v>420</v>
      </c>
      <c r="AP146" s="21">
        <v>520</v>
      </c>
      <c r="AQ146" s="22">
        <v>0.23076923076923078</v>
      </c>
      <c r="AR146" s="22">
        <v>4.6153846153846156E-2</v>
      </c>
      <c r="AS146" s="37" t="s">
        <v>310</v>
      </c>
    </row>
    <row r="147" spans="2:45" ht="11.25" x14ac:dyDescent="0.2">
      <c r="B147" s="6" t="s">
        <v>139</v>
      </c>
      <c r="C147" s="23">
        <v>85</v>
      </c>
      <c r="D147" s="21">
        <v>260</v>
      </c>
      <c r="E147" s="22">
        <v>0.04</v>
      </c>
      <c r="F147" s="21">
        <v>225</v>
      </c>
      <c r="G147" s="21">
        <v>340</v>
      </c>
      <c r="H147" s="22">
        <v>0.33333333333333331</v>
      </c>
      <c r="I147" s="22">
        <v>6.6666666666666666E-2</v>
      </c>
      <c r="J147" s="23">
        <v>198</v>
      </c>
      <c r="K147" s="21">
        <v>335</v>
      </c>
      <c r="L147" s="22">
        <v>0.15517241379310345</v>
      </c>
      <c r="M147" s="21">
        <v>300</v>
      </c>
      <c r="N147" s="21">
        <v>360</v>
      </c>
      <c r="O147" s="22">
        <v>0.45652173913043476</v>
      </c>
      <c r="P147" s="22">
        <v>9.1304347826086957E-2</v>
      </c>
      <c r="Q147" s="23">
        <v>52</v>
      </c>
      <c r="R147" s="21">
        <v>435</v>
      </c>
      <c r="S147" s="22">
        <v>0.10126582278481013</v>
      </c>
      <c r="T147" s="21">
        <v>400</v>
      </c>
      <c r="U147" s="21">
        <v>480</v>
      </c>
      <c r="V147" s="22">
        <v>0.40322580645161288</v>
      </c>
      <c r="W147" s="22">
        <v>8.0645161290322578E-2</v>
      </c>
      <c r="X147" s="23">
        <v>69</v>
      </c>
      <c r="Y147" s="21">
        <v>370</v>
      </c>
      <c r="Z147" s="22">
        <v>0.1044776119402985</v>
      </c>
      <c r="AA147" s="21">
        <v>350</v>
      </c>
      <c r="AB147" s="21">
        <v>400</v>
      </c>
      <c r="AC147" s="22">
        <v>0.39622641509433965</v>
      </c>
      <c r="AD147" s="22">
        <v>7.9245283018867935E-2</v>
      </c>
      <c r="AE147" s="23">
        <v>462</v>
      </c>
      <c r="AF147" s="21">
        <v>450</v>
      </c>
      <c r="AG147" s="22">
        <v>0.125</v>
      </c>
      <c r="AH147" s="21">
        <v>400</v>
      </c>
      <c r="AI147" s="21">
        <v>500</v>
      </c>
      <c r="AJ147" s="22">
        <v>0.36363636363636365</v>
      </c>
      <c r="AK147" s="22">
        <v>7.2727272727272724E-2</v>
      </c>
      <c r="AL147" s="23">
        <v>188</v>
      </c>
      <c r="AM147" s="21">
        <v>550</v>
      </c>
      <c r="AN147" s="22">
        <v>0.1</v>
      </c>
      <c r="AO147" s="21">
        <v>480</v>
      </c>
      <c r="AP147" s="21">
        <v>615</v>
      </c>
      <c r="AQ147" s="22">
        <v>0.48648648648648651</v>
      </c>
      <c r="AR147" s="22">
        <v>9.7297297297297303E-2</v>
      </c>
      <c r="AS147" s="37" t="s">
        <v>310</v>
      </c>
    </row>
    <row r="148" spans="2:45" ht="11.25" x14ac:dyDescent="0.2">
      <c r="B148" s="6" t="s">
        <v>131</v>
      </c>
      <c r="C148" s="23">
        <v>74</v>
      </c>
      <c r="D148" s="21">
        <v>240</v>
      </c>
      <c r="E148" s="22">
        <v>9.0909090909090912E-2</v>
      </c>
      <c r="F148" s="21">
        <v>220</v>
      </c>
      <c r="G148" s="21">
        <v>250</v>
      </c>
      <c r="H148" s="22">
        <v>0.6</v>
      </c>
      <c r="I148" s="22">
        <v>0.12</v>
      </c>
      <c r="J148" s="23">
        <v>80</v>
      </c>
      <c r="K148" s="21">
        <v>295</v>
      </c>
      <c r="L148" s="22">
        <v>5.3571428571428568E-2</v>
      </c>
      <c r="M148" s="21">
        <v>270</v>
      </c>
      <c r="N148" s="21">
        <v>320</v>
      </c>
      <c r="O148" s="22">
        <v>0.63888888888888884</v>
      </c>
      <c r="P148" s="22">
        <v>0.12777777777777777</v>
      </c>
      <c r="Q148" s="23" t="s">
        <v>219</v>
      </c>
      <c r="R148" s="21" t="s">
        <v>219</v>
      </c>
      <c r="S148" s="22" t="s">
        <v>219</v>
      </c>
      <c r="T148" s="21" t="s">
        <v>219</v>
      </c>
      <c r="U148" s="21" t="s">
        <v>219</v>
      </c>
      <c r="V148" s="22" t="s">
        <v>219</v>
      </c>
      <c r="W148" s="22" t="s">
        <v>219</v>
      </c>
      <c r="X148" s="23">
        <v>42</v>
      </c>
      <c r="Y148" s="21">
        <v>328</v>
      </c>
      <c r="Z148" s="22">
        <v>5.8064516129032261E-2</v>
      </c>
      <c r="AA148" s="21">
        <v>300</v>
      </c>
      <c r="AB148" s="21">
        <v>345</v>
      </c>
      <c r="AC148" s="22">
        <v>0.39574468085106385</v>
      </c>
      <c r="AD148" s="22">
        <v>7.9148936170212764E-2</v>
      </c>
      <c r="AE148" s="23">
        <v>144</v>
      </c>
      <c r="AF148" s="21">
        <v>400</v>
      </c>
      <c r="AG148" s="22">
        <v>0.1111111111111111</v>
      </c>
      <c r="AH148" s="21">
        <v>360</v>
      </c>
      <c r="AI148" s="21">
        <v>428</v>
      </c>
      <c r="AJ148" s="22">
        <v>0.48148148148148145</v>
      </c>
      <c r="AK148" s="22">
        <v>9.6296296296296297E-2</v>
      </c>
      <c r="AL148" s="23">
        <v>50</v>
      </c>
      <c r="AM148" s="21">
        <v>530</v>
      </c>
      <c r="AN148" s="22">
        <v>0.15217391304347827</v>
      </c>
      <c r="AO148" s="21">
        <v>480</v>
      </c>
      <c r="AP148" s="21">
        <v>550</v>
      </c>
      <c r="AQ148" s="22">
        <v>0.65625</v>
      </c>
      <c r="AR148" s="22">
        <v>0.13125000000000001</v>
      </c>
      <c r="AS148" s="37" t="s">
        <v>310</v>
      </c>
    </row>
    <row r="149" spans="2:45" ht="11.25" x14ac:dyDescent="0.2">
      <c r="B149" s="6" t="s">
        <v>135</v>
      </c>
      <c r="C149" s="23">
        <v>45</v>
      </c>
      <c r="D149" s="21">
        <v>250</v>
      </c>
      <c r="E149" s="22">
        <v>0</v>
      </c>
      <c r="F149" s="21">
        <v>220</v>
      </c>
      <c r="G149" s="21">
        <v>270</v>
      </c>
      <c r="H149" s="22">
        <v>0.5625</v>
      </c>
      <c r="I149" s="22">
        <v>0.1125</v>
      </c>
      <c r="J149" s="23">
        <v>89</v>
      </c>
      <c r="K149" s="21">
        <v>300</v>
      </c>
      <c r="L149" s="22">
        <v>0.1111111111111111</v>
      </c>
      <c r="M149" s="21">
        <v>280</v>
      </c>
      <c r="N149" s="21">
        <v>320</v>
      </c>
      <c r="O149" s="22">
        <v>0.57894736842105265</v>
      </c>
      <c r="P149" s="22">
        <v>0.11578947368421053</v>
      </c>
      <c r="Q149" s="23" t="s">
        <v>219</v>
      </c>
      <c r="R149" s="21" t="s">
        <v>219</v>
      </c>
      <c r="S149" s="22" t="s">
        <v>219</v>
      </c>
      <c r="T149" s="21" t="s">
        <v>219</v>
      </c>
      <c r="U149" s="21" t="s">
        <v>219</v>
      </c>
      <c r="V149" s="22" t="s">
        <v>219</v>
      </c>
      <c r="W149" s="22" t="s">
        <v>219</v>
      </c>
      <c r="X149" s="23">
        <v>73</v>
      </c>
      <c r="Y149" s="21">
        <v>330</v>
      </c>
      <c r="Z149" s="22">
        <v>0.1</v>
      </c>
      <c r="AA149" s="21">
        <v>300</v>
      </c>
      <c r="AB149" s="21">
        <v>350</v>
      </c>
      <c r="AC149" s="22">
        <v>0.6097560975609756</v>
      </c>
      <c r="AD149" s="22">
        <v>0.12195121951219512</v>
      </c>
      <c r="AE149" s="23">
        <v>248</v>
      </c>
      <c r="AF149" s="21">
        <v>380</v>
      </c>
      <c r="AG149" s="22">
        <v>5.5555555555555552E-2</v>
      </c>
      <c r="AH149" s="21">
        <v>350</v>
      </c>
      <c r="AI149" s="21">
        <v>410</v>
      </c>
      <c r="AJ149" s="22">
        <v>0.52</v>
      </c>
      <c r="AK149" s="22">
        <v>0.10400000000000001</v>
      </c>
      <c r="AL149" s="23">
        <v>71</v>
      </c>
      <c r="AM149" s="21">
        <v>460</v>
      </c>
      <c r="AN149" s="22">
        <v>-2.1276595744680851E-2</v>
      </c>
      <c r="AO149" s="21">
        <v>425</v>
      </c>
      <c r="AP149" s="21">
        <v>500</v>
      </c>
      <c r="AQ149" s="22">
        <v>0.53333333333333333</v>
      </c>
      <c r="AR149" s="22">
        <v>0.10666666666666666</v>
      </c>
      <c r="AS149" s="37" t="s">
        <v>310</v>
      </c>
    </row>
    <row r="150" spans="2:45" ht="11.25" x14ac:dyDescent="0.2">
      <c r="B150" s="6" t="s">
        <v>134</v>
      </c>
      <c r="C150" s="23">
        <v>10</v>
      </c>
      <c r="D150" s="21">
        <v>290</v>
      </c>
      <c r="E150" s="22">
        <v>0</v>
      </c>
      <c r="F150" s="21">
        <v>220</v>
      </c>
      <c r="G150" s="21">
        <v>360</v>
      </c>
      <c r="H150" s="22">
        <v>0.30044843049327352</v>
      </c>
      <c r="I150" s="22">
        <v>6.0089686098654706E-2</v>
      </c>
      <c r="J150" s="23">
        <v>54</v>
      </c>
      <c r="K150" s="21">
        <v>450</v>
      </c>
      <c r="L150" s="22">
        <v>4.6511627906976744E-2</v>
      </c>
      <c r="M150" s="21">
        <v>420</v>
      </c>
      <c r="N150" s="21">
        <v>500</v>
      </c>
      <c r="O150" s="22">
        <v>0.2857142857142857</v>
      </c>
      <c r="P150" s="22">
        <v>5.7142857142857141E-2</v>
      </c>
      <c r="Q150" s="23">
        <v>38</v>
      </c>
      <c r="R150" s="21">
        <v>575</v>
      </c>
      <c r="S150" s="22">
        <v>7.476635514018691E-2</v>
      </c>
      <c r="T150" s="21">
        <v>490</v>
      </c>
      <c r="U150" s="21">
        <v>640</v>
      </c>
      <c r="V150" s="22">
        <v>0.38554216867469882</v>
      </c>
      <c r="W150" s="22">
        <v>7.7108433734939766E-2</v>
      </c>
      <c r="X150" s="23">
        <v>24</v>
      </c>
      <c r="Y150" s="21">
        <v>480</v>
      </c>
      <c r="Z150" s="22">
        <v>0.10344827586206896</v>
      </c>
      <c r="AA150" s="21">
        <v>460</v>
      </c>
      <c r="AB150" s="21">
        <v>510</v>
      </c>
      <c r="AC150" s="22">
        <v>0.29729729729729731</v>
      </c>
      <c r="AD150" s="22">
        <v>5.9459459459459463E-2</v>
      </c>
      <c r="AE150" s="23">
        <v>168</v>
      </c>
      <c r="AF150" s="21">
        <v>540</v>
      </c>
      <c r="AG150" s="22">
        <v>1.8867924528301886E-2</v>
      </c>
      <c r="AH150" s="21">
        <v>488</v>
      </c>
      <c r="AI150" s="21">
        <v>593</v>
      </c>
      <c r="AJ150" s="22">
        <v>0.2857142857142857</v>
      </c>
      <c r="AK150" s="22">
        <v>5.7142857142857141E-2</v>
      </c>
      <c r="AL150" s="23">
        <v>177</v>
      </c>
      <c r="AM150" s="21">
        <v>625</v>
      </c>
      <c r="AN150" s="22">
        <v>4.1666666666666664E-2</v>
      </c>
      <c r="AO150" s="21">
        <v>580</v>
      </c>
      <c r="AP150" s="21">
        <v>680</v>
      </c>
      <c r="AQ150" s="22">
        <v>0.28865979381443296</v>
      </c>
      <c r="AR150" s="22">
        <v>5.7731958762886594E-2</v>
      </c>
      <c r="AS150" s="37" t="s">
        <v>310</v>
      </c>
    </row>
    <row r="151" spans="2:45" ht="11.25" x14ac:dyDescent="0.2">
      <c r="B151" s="6" t="s">
        <v>325</v>
      </c>
      <c r="C151" s="23">
        <v>15</v>
      </c>
      <c r="D151" s="21">
        <v>260</v>
      </c>
      <c r="E151" s="22">
        <v>-0.13333333333333333</v>
      </c>
      <c r="F151" s="21">
        <v>240</v>
      </c>
      <c r="G151" s="21">
        <v>300</v>
      </c>
      <c r="H151" s="22">
        <v>0.3</v>
      </c>
      <c r="I151" s="22">
        <v>0.06</v>
      </c>
      <c r="J151" s="23">
        <v>64</v>
      </c>
      <c r="K151" s="21">
        <v>350</v>
      </c>
      <c r="L151" s="22">
        <v>9.375E-2</v>
      </c>
      <c r="M151" s="21">
        <v>305</v>
      </c>
      <c r="N151" s="21">
        <v>380</v>
      </c>
      <c r="O151" s="22">
        <v>0.45833333333333331</v>
      </c>
      <c r="P151" s="22">
        <v>9.166666666666666E-2</v>
      </c>
      <c r="Q151" s="23">
        <v>13</v>
      </c>
      <c r="R151" s="21">
        <v>420</v>
      </c>
      <c r="S151" s="22">
        <v>-6.6666666666666666E-2</v>
      </c>
      <c r="T151" s="21">
        <v>400</v>
      </c>
      <c r="U151" s="21">
        <v>500</v>
      </c>
      <c r="V151" s="22">
        <v>0.4</v>
      </c>
      <c r="W151" s="22">
        <v>0.08</v>
      </c>
      <c r="X151" s="23">
        <v>22</v>
      </c>
      <c r="Y151" s="21">
        <v>383</v>
      </c>
      <c r="Z151" s="22">
        <v>6.3888888888888884E-2</v>
      </c>
      <c r="AA151" s="21">
        <v>350</v>
      </c>
      <c r="AB151" s="21">
        <v>400</v>
      </c>
      <c r="AC151" s="22">
        <v>0.47307692307692306</v>
      </c>
      <c r="AD151" s="22">
        <v>9.4615384615384615E-2</v>
      </c>
      <c r="AE151" s="23">
        <v>141</v>
      </c>
      <c r="AF151" s="21">
        <v>420</v>
      </c>
      <c r="AG151" s="22">
        <v>2.4390243902439025E-2</v>
      </c>
      <c r="AH151" s="21">
        <v>385</v>
      </c>
      <c r="AI151" s="21">
        <v>450</v>
      </c>
      <c r="AJ151" s="22">
        <v>0.47368421052631576</v>
      </c>
      <c r="AK151" s="22">
        <v>9.4736842105263147E-2</v>
      </c>
      <c r="AL151" s="23">
        <v>52</v>
      </c>
      <c r="AM151" s="21">
        <v>563</v>
      </c>
      <c r="AN151" s="22">
        <v>0.17291666666666666</v>
      </c>
      <c r="AO151" s="21">
        <v>473</v>
      </c>
      <c r="AP151" s="21">
        <v>650</v>
      </c>
      <c r="AQ151" s="22">
        <v>0.60857142857142854</v>
      </c>
      <c r="AR151" s="22">
        <v>0.12171428571428571</v>
      </c>
      <c r="AS151" s="37" t="s">
        <v>310</v>
      </c>
    </row>
    <row r="152" spans="2:45" ht="11.25" x14ac:dyDescent="0.2">
      <c r="B152" s="6" t="s">
        <v>326</v>
      </c>
      <c r="C152" s="23">
        <v>52</v>
      </c>
      <c r="D152" s="21">
        <v>250</v>
      </c>
      <c r="E152" s="22">
        <v>0</v>
      </c>
      <c r="F152" s="21">
        <v>240</v>
      </c>
      <c r="G152" s="21">
        <v>280</v>
      </c>
      <c r="H152" s="22">
        <v>0.29533678756476683</v>
      </c>
      <c r="I152" s="22">
        <v>5.9067357512953368E-2</v>
      </c>
      <c r="J152" s="23">
        <v>129</v>
      </c>
      <c r="K152" s="21">
        <v>360</v>
      </c>
      <c r="L152" s="22">
        <v>2.8571428571428571E-2</v>
      </c>
      <c r="M152" s="21">
        <v>335</v>
      </c>
      <c r="N152" s="21">
        <v>390</v>
      </c>
      <c r="O152" s="22">
        <v>0.53191489361702127</v>
      </c>
      <c r="P152" s="22">
        <v>0.10638297872340426</v>
      </c>
      <c r="Q152" s="23">
        <v>35</v>
      </c>
      <c r="R152" s="21">
        <v>440</v>
      </c>
      <c r="S152" s="22">
        <v>0</v>
      </c>
      <c r="T152" s="21">
        <v>400</v>
      </c>
      <c r="U152" s="21">
        <v>480</v>
      </c>
      <c r="V152" s="22">
        <v>0.375</v>
      </c>
      <c r="W152" s="22">
        <v>7.4999999999999997E-2</v>
      </c>
      <c r="X152" s="23">
        <v>55</v>
      </c>
      <c r="Y152" s="21">
        <v>380</v>
      </c>
      <c r="Z152" s="22">
        <v>1.3333333333333334E-2</v>
      </c>
      <c r="AA152" s="21">
        <v>350</v>
      </c>
      <c r="AB152" s="21">
        <v>435</v>
      </c>
      <c r="AC152" s="22">
        <v>0.49019607843137253</v>
      </c>
      <c r="AD152" s="22">
        <v>9.8039215686274508E-2</v>
      </c>
      <c r="AE152" s="23">
        <v>269</v>
      </c>
      <c r="AF152" s="21">
        <v>440</v>
      </c>
      <c r="AG152" s="22">
        <v>4.7619047619047616E-2</v>
      </c>
      <c r="AH152" s="21">
        <v>400</v>
      </c>
      <c r="AI152" s="21">
        <v>480</v>
      </c>
      <c r="AJ152" s="22">
        <v>0.51724137931034486</v>
      </c>
      <c r="AK152" s="22">
        <v>0.10344827586206898</v>
      </c>
      <c r="AL152" s="23">
        <v>164</v>
      </c>
      <c r="AM152" s="21">
        <v>520</v>
      </c>
      <c r="AN152" s="22">
        <v>0.04</v>
      </c>
      <c r="AO152" s="21">
        <v>495</v>
      </c>
      <c r="AP152" s="21">
        <v>560</v>
      </c>
      <c r="AQ152" s="22">
        <v>0.40540540540540543</v>
      </c>
      <c r="AR152" s="22">
        <v>8.1081081081081086E-2</v>
      </c>
      <c r="AS152" s="37" t="s">
        <v>310</v>
      </c>
    </row>
    <row r="153" spans="2:45" ht="11.25" x14ac:dyDescent="0.2">
      <c r="B153" s="6" t="s">
        <v>327</v>
      </c>
      <c r="C153" s="23">
        <v>13</v>
      </c>
      <c r="D153" s="21">
        <v>300</v>
      </c>
      <c r="E153" s="22">
        <v>0.2</v>
      </c>
      <c r="F153" s="21">
        <v>270</v>
      </c>
      <c r="G153" s="21">
        <v>320</v>
      </c>
      <c r="H153" s="22">
        <v>0.7142857142857143</v>
      </c>
      <c r="I153" s="22">
        <v>0.14285714285714285</v>
      </c>
      <c r="J153" s="23">
        <v>39</v>
      </c>
      <c r="K153" s="21">
        <v>350</v>
      </c>
      <c r="L153" s="22">
        <v>0.16666666666666666</v>
      </c>
      <c r="M153" s="21">
        <v>330</v>
      </c>
      <c r="N153" s="21">
        <v>370</v>
      </c>
      <c r="O153" s="22">
        <v>0.45833333333333331</v>
      </c>
      <c r="P153" s="22">
        <v>9.166666666666666E-2</v>
      </c>
      <c r="Q153" s="23" t="s">
        <v>219</v>
      </c>
      <c r="R153" s="21" t="s">
        <v>219</v>
      </c>
      <c r="S153" s="22" t="s">
        <v>219</v>
      </c>
      <c r="T153" s="21" t="s">
        <v>219</v>
      </c>
      <c r="U153" s="21" t="s">
        <v>219</v>
      </c>
      <c r="V153" s="22" t="s">
        <v>219</v>
      </c>
      <c r="W153" s="22" t="s">
        <v>219</v>
      </c>
      <c r="X153" s="23">
        <v>13</v>
      </c>
      <c r="Y153" s="21">
        <v>395</v>
      </c>
      <c r="Z153" s="22">
        <v>7.3369565217391311E-2</v>
      </c>
      <c r="AA153" s="21">
        <v>350</v>
      </c>
      <c r="AB153" s="21">
        <v>400</v>
      </c>
      <c r="AC153" s="22">
        <v>0.38596491228070173</v>
      </c>
      <c r="AD153" s="22">
        <v>7.7192982456140341E-2</v>
      </c>
      <c r="AE153" s="23">
        <v>105</v>
      </c>
      <c r="AF153" s="21">
        <v>400</v>
      </c>
      <c r="AG153" s="22">
        <v>2.564102564102564E-2</v>
      </c>
      <c r="AH153" s="21">
        <v>380</v>
      </c>
      <c r="AI153" s="21">
        <v>450</v>
      </c>
      <c r="AJ153" s="22">
        <v>0.29032258064516131</v>
      </c>
      <c r="AK153" s="22">
        <v>5.8064516129032261E-2</v>
      </c>
      <c r="AL153" s="23">
        <v>48</v>
      </c>
      <c r="AM153" s="21">
        <v>520</v>
      </c>
      <c r="AN153" s="22">
        <v>0.04</v>
      </c>
      <c r="AO153" s="21">
        <v>465</v>
      </c>
      <c r="AP153" s="21">
        <v>550</v>
      </c>
      <c r="AQ153" s="22">
        <v>0.36842105263157893</v>
      </c>
      <c r="AR153" s="22">
        <v>7.3684210526315783E-2</v>
      </c>
      <c r="AS153" s="37" t="s">
        <v>310</v>
      </c>
    </row>
    <row r="154" spans="2:45" ht="11.25" x14ac:dyDescent="0.2">
      <c r="B154" s="6" t="s">
        <v>328</v>
      </c>
      <c r="C154" s="23">
        <v>127</v>
      </c>
      <c r="D154" s="21">
        <v>275</v>
      </c>
      <c r="E154" s="22">
        <v>0.12244897959183673</v>
      </c>
      <c r="F154" s="21">
        <v>240</v>
      </c>
      <c r="G154" s="21">
        <v>310</v>
      </c>
      <c r="H154" s="22">
        <v>0.41025641025641024</v>
      </c>
      <c r="I154" s="22">
        <v>8.2051282051282051E-2</v>
      </c>
      <c r="J154" s="23">
        <v>322</v>
      </c>
      <c r="K154" s="21">
        <v>350</v>
      </c>
      <c r="L154" s="22">
        <v>0.10062893081761007</v>
      </c>
      <c r="M154" s="21">
        <v>320</v>
      </c>
      <c r="N154" s="21">
        <v>400</v>
      </c>
      <c r="O154" s="22">
        <v>0.45833333333333331</v>
      </c>
      <c r="P154" s="22">
        <v>9.166666666666666E-2</v>
      </c>
      <c r="Q154" s="23">
        <v>81</v>
      </c>
      <c r="R154" s="21">
        <v>470</v>
      </c>
      <c r="S154" s="22">
        <v>0.1111111111111111</v>
      </c>
      <c r="T154" s="21">
        <v>400</v>
      </c>
      <c r="U154" s="21">
        <v>520</v>
      </c>
      <c r="V154" s="22">
        <v>0.46875</v>
      </c>
      <c r="W154" s="22">
        <v>9.375E-2</v>
      </c>
      <c r="X154" s="23">
        <v>62</v>
      </c>
      <c r="Y154" s="21">
        <v>370</v>
      </c>
      <c r="Z154" s="22">
        <v>8.8235294117647065E-2</v>
      </c>
      <c r="AA154" s="21">
        <v>350</v>
      </c>
      <c r="AB154" s="21">
        <v>420</v>
      </c>
      <c r="AC154" s="22">
        <v>0.42307692307692307</v>
      </c>
      <c r="AD154" s="22">
        <v>8.461538461538462E-2</v>
      </c>
      <c r="AE154" s="23">
        <v>543</v>
      </c>
      <c r="AF154" s="21">
        <v>450</v>
      </c>
      <c r="AG154" s="22">
        <v>7.6555023923444973E-2</v>
      </c>
      <c r="AH154" s="21">
        <v>400</v>
      </c>
      <c r="AI154" s="21">
        <v>495</v>
      </c>
      <c r="AJ154" s="22">
        <v>0.5</v>
      </c>
      <c r="AK154" s="22">
        <v>0.1</v>
      </c>
      <c r="AL154" s="23">
        <v>259</v>
      </c>
      <c r="AM154" s="21">
        <v>570</v>
      </c>
      <c r="AN154" s="22">
        <v>4.5871559633027525E-2</v>
      </c>
      <c r="AO154" s="21">
        <v>520</v>
      </c>
      <c r="AP154" s="21">
        <v>610</v>
      </c>
      <c r="AQ154" s="22">
        <v>0.42499999999999999</v>
      </c>
      <c r="AR154" s="22">
        <v>8.4999999999999992E-2</v>
      </c>
      <c r="AS154" s="37" t="s">
        <v>310</v>
      </c>
    </row>
    <row r="155" spans="2:45" ht="11.25" x14ac:dyDescent="0.2">
      <c r="B155" s="6" t="s">
        <v>329</v>
      </c>
      <c r="C155" s="23">
        <v>67</v>
      </c>
      <c r="D155" s="21">
        <v>215</v>
      </c>
      <c r="E155" s="22">
        <v>7.4999999999999997E-2</v>
      </c>
      <c r="F155" s="21">
        <v>200</v>
      </c>
      <c r="G155" s="21">
        <v>245</v>
      </c>
      <c r="H155" s="22">
        <v>0.38709677419354838</v>
      </c>
      <c r="I155" s="22">
        <v>7.7419354838709681E-2</v>
      </c>
      <c r="J155" s="23">
        <v>73</v>
      </c>
      <c r="K155" s="21">
        <v>350</v>
      </c>
      <c r="L155" s="22">
        <v>0.1111111111111111</v>
      </c>
      <c r="M155" s="21">
        <v>300</v>
      </c>
      <c r="N155" s="21">
        <v>370</v>
      </c>
      <c r="O155" s="22">
        <v>0.48936170212765956</v>
      </c>
      <c r="P155" s="22">
        <v>9.7872340425531917E-2</v>
      </c>
      <c r="Q155" s="23" t="s">
        <v>219</v>
      </c>
      <c r="R155" s="21" t="s">
        <v>219</v>
      </c>
      <c r="S155" s="22" t="s">
        <v>219</v>
      </c>
      <c r="T155" s="21" t="s">
        <v>219</v>
      </c>
      <c r="U155" s="21" t="s">
        <v>219</v>
      </c>
      <c r="V155" s="22" t="s">
        <v>219</v>
      </c>
      <c r="W155" s="22" t="s">
        <v>219</v>
      </c>
      <c r="X155" s="23">
        <v>10</v>
      </c>
      <c r="Y155" s="21">
        <v>365</v>
      </c>
      <c r="Z155" s="22">
        <v>0.17741935483870969</v>
      </c>
      <c r="AA155" s="21">
        <v>330</v>
      </c>
      <c r="AB155" s="21">
        <v>380</v>
      </c>
      <c r="AC155" s="22">
        <v>0.51452282157676343</v>
      </c>
      <c r="AD155" s="22">
        <v>0.10290456431535269</v>
      </c>
      <c r="AE155" s="23">
        <v>103</v>
      </c>
      <c r="AF155" s="21">
        <v>430</v>
      </c>
      <c r="AG155" s="22">
        <v>0.10256410256410256</v>
      </c>
      <c r="AH155" s="21">
        <v>395</v>
      </c>
      <c r="AI155" s="21">
        <v>495</v>
      </c>
      <c r="AJ155" s="22">
        <v>0.43333333333333335</v>
      </c>
      <c r="AK155" s="22">
        <v>8.666666666666667E-2</v>
      </c>
      <c r="AL155" s="23">
        <v>28</v>
      </c>
      <c r="AM155" s="21">
        <v>530</v>
      </c>
      <c r="AN155" s="22">
        <v>0.17777777777777778</v>
      </c>
      <c r="AO155" s="21">
        <v>450</v>
      </c>
      <c r="AP155" s="21">
        <v>585</v>
      </c>
      <c r="AQ155" s="22">
        <v>0.47222222222222221</v>
      </c>
      <c r="AR155" s="22">
        <v>9.4444444444444442E-2</v>
      </c>
      <c r="AS155" s="37" t="s">
        <v>310</v>
      </c>
    </row>
    <row r="156" spans="2:45" ht="11.25" x14ac:dyDescent="0.2">
      <c r="B156" s="6" t="s">
        <v>130</v>
      </c>
      <c r="C156" s="23">
        <v>11</v>
      </c>
      <c r="D156" s="21">
        <v>310</v>
      </c>
      <c r="E156" s="22">
        <v>-3.125E-2</v>
      </c>
      <c r="F156" s="21">
        <v>310</v>
      </c>
      <c r="G156" s="21">
        <v>400</v>
      </c>
      <c r="H156" s="22">
        <v>6.8965517241379309E-2</v>
      </c>
      <c r="I156" s="22">
        <v>1.3793103448275862E-2</v>
      </c>
      <c r="J156" s="23">
        <v>44</v>
      </c>
      <c r="K156" s="21">
        <v>490</v>
      </c>
      <c r="L156" s="22">
        <v>0</v>
      </c>
      <c r="M156" s="21">
        <v>460</v>
      </c>
      <c r="N156" s="21">
        <v>545</v>
      </c>
      <c r="O156" s="22">
        <v>0.28947368421052633</v>
      </c>
      <c r="P156" s="22">
        <v>5.7894736842105263E-2</v>
      </c>
      <c r="Q156" s="23">
        <v>39</v>
      </c>
      <c r="R156" s="21">
        <v>630</v>
      </c>
      <c r="S156" s="22">
        <v>6.7796610169491525E-2</v>
      </c>
      <c r="T156" s="21">
        <v>580</v>
      </c>
      <c r="U156" s="21">
        <v>670</v>
      </c>
      <c r="V156" s="22">
        <v>0.3125</v>
      </c>
      <c r="W156" s="22">
        <v>6.25E-2</v>
      </c>
      <c r="X156" s="23">
        <v>23</v>
      </c>
      <c r="Y156" s="21">
        <v>550</v>
      </c>
      <c r="Z156" s="22">
        <v>0.1</v>
      </c>
      <c r="AA156" s="21">
        <v>495</v>
      </c>
      <c r="AB156" s="21">
        <v>570</v>
      </c>
      <c r="AC156" s="22">
        <v>0.49456521739130432</v>
      </c>
      <c r="AD156" s="22">
        <v>9.8913043478260868E-2</v>
      </c>
      <c r="AE156" s="23">
        <v>159</v>
      </c>
      <c r="AF156" s="21">
        <v>640</v>
      </c>
      <c r="AG156" s="22">
        <v>4.9180327868852458E-2</v>
      </c>
      <c r="AH156" s="21">
        <v>595</v>
      </c>
      <c r="AI156" s="21">
        <v>680</v>
      </c>
      <c r="AJ156" s="22">
        <v>0.30612244897959184</v>
      </c>
      <c r="AK156" s="22">
        <v>6.1224489795918366E-2</v>
      </c>
      <c r="AL156" s="23">
        <v>204</v>
      </c>
      <c r="AM156" s="21">
        <v>688</v>
      </c>
      <c r="AN156" s="22">
        <v>1.9259259259259261E-2</v>
      </c>
      <c r="AO156" s="21">
        <v>650</v>
      </c>
      <c r="AP156" s="21">
        <v>800</v>
      </c>
      <c r="AQ156" s="22">
        <v>0.25090909090909091</v>
      </c>
      <c r="AR156" s="22">
        <v>5.0181818181818182E-2</v>
      </c>
      <c r="AS156" s="37" t="s">
        <v>310</v>
      </c>
    </row>
    <row r="157" spans="2:45" ht="11.25" x14ac:dyDescent="0.2">
      <c r="B157" s="6" t="s">
        <v>330</v>
      </c>
      <c r="C157" s="23">
        <v>74</v>
      </c>
      <c r="D157" s="21">
        <v>280</v>
      </c>
      <c r="E157" s="22">
        <v>3.7037037037037035E-2</v>
      </c>
      <c r="F157" s="21">
        <v>265</v>
      </c>
      <c r="G157" s="21">
        <v>300</v>
      </c>
      <c r="H157" s="22">
        <v>0.47368421052631576</v>
      </c>
      <c r="I157" s="22">
        <v>9.4736842105263147E-2</v>
      </c>
      <c r="J157" s="23">
        <v>105</v>
      </c>
      <c r="K157" s="21">
        <v>360</v>
      </c>
      <c r="L157" s="22">
        <v>9.0909090909090912E-2</v>
      </c>
      <c r="M157" s="21">
        <v>340</v>
      </c>
      <c r="N157" s="21">
        <v>395</v>
      </c>
      <c r="O157" s="22">
        <v>0.5</v>
      </c>
      <c r="P157" s="22">
        <v>0.1</v>
      </c>
      <c r="Q157" s="23">
        <v>23</v>
      </c>
      <c r="R157" s="21">
        <v>450</v>
      </c>
      <c r="S157" s="22">
        <v>9.7560975609756101E-2</v>
      </c>
      <c r="T157" s="21">
        <v>425</v>
      </c>
      <c r="U157" s="21">
        <v>490</v>
      </c>
      <c r="V157" s="22">
        <v>0.55172413793103448</v>
      </c>
      <c r="W157" s="22">
        <v>0.1103448275862069</v>
      </c>
      <c r="X157" s="23">
        <v>56</v>
      </c>
      <c r="Y157" s="21">
        <v>380</v>
      </c>
      <c r="Z157" s="22">
        <v>8.5714285714285715E-2</v>
      </c>
      <c r="AA157" s="21">
        <v>360</v>
      </c>
      <c r="AB157" s="21">
        <v>435</v>
      </c>
      <c r="AC157" s="22">
        <v>0.46153846153846156</v>
      </c>
      <c r="AD157" s="22">
        <v>9.2307692307692313E-2</v>
      </c>
      <c r="AE157" s="23">
        <v>384</v>
      </c>
      <c r="AF157" s="21">
        <v>440</v>
      </c>
      <c r="AG157" s="22">
        <v>4.7619047619047616E-2</v>
      </c>
      <c r="AH157" s="21">
        <v>400</v>
      </c>
      <c r="AI157" s="21">
        <v>490</v>
      </c>
      <c r="AJ157" s="22">
        <v>0.3968253968253968</v>
      </c>
      <c r="AK157" s="22">
        <v>7.9365079365079361E-2</v>
      </c>
      <c r="AL157" s="23">
        <v>138</v>
      </c>
      <c r="AM157" s="21">
        <v>550</v>
      </c>
      <c r="AN157" s="22">
        <v>5.7692307692307696E-2</v>
      </c>
      <c r="AO157" s="21">
        <v>500</v>
      </c>
      <c r="AP157" s="21">
        <v>585</v>
      </c>
      <c r="AQ157" s="22">
        <v>0.375</v>
      </c>
      <c r="AR157" s="22">
        <v>7.4999999999999997E-2</v>
      </c>
      <c r="AS157" s="37" t="s">
        <v>310</v>
      </c>
    </row>
    <row r="158" spans="2:45" ht="11.25" x14ac:dyDescent="0.2">
      <c r="B158" s="6" t="s">
        <v>331</v>
      </c>
      <c r="C158" s="23">
        <v>44</v>
      </c>
      <c r="D158" s="21">
        <v>290</v>
      </c>
      <c r="E158" s="22">
        <v>0.2608695652173913</v>
      </c>
      <c r="F158" s="21">
        <v>243</v>
      </c>
      <c r="G158" s="21">
        <v>305</v>
      </c>
      <c r="H158" s="22">
        <v>0.48717948717948717</v>
      </c>
      <c r="I158" s="22">
        <v>9.7435897435897437E-2</v>
      </c>
      <c r="J158" s="23">
        <v>92</v>
      </c>
      <c r="K158" s="21">
        <v>350</v>
      </c>
      <c r="L158" s="22">
        <v>0.16666666666666666</v>
      </c>
      <c r="M158" s="21">
        <v>320</v>
      </c>
      <c r="N158" s="21">
        <v>363</v>
      </c>
      <c r="O158" s="22">
        <v>0.52173913043478259</v>
      </c>
      <c r="P158" s="22">
        <v>0.10434782608695652</v>
      </c>
      <c r="Q158" s="23">
        <v>20</v>
      </c>
      <c r="R158" s="21">
        <v>465</v>
      </c>
      <c r="S158" s="22">
        <v>0.16250000000000001</v>
      </c>
      <c r="T158" s="21">
        <v>388</v>
      </c>
      <c r="U158" s="21">
        <v>520</v>
      </c>
      <c r="V158" s="22">
        <v>0.47619047619047616</v>
      </c>
      <c r="W158" s="22">
        <v>9.5238095238095233E-2</v>
      </c>
      <c r="X158" s="23">
        <v>22</v>
      </c>
      <c r="Y158" s="21">
        <v>380</v>
      </c>
      <c r="Z158" s="22">
        <v>8.5714285714285715E-2</v>
      </c>
      <c r="AA158" s="21">
        <v>360</v>
      </c>
      <c r="AB158" s="21">
        <v>400</v>
      </c>
      <c r="AC158" s="22">
        <v>0.39194139194139194</v>
      </c>
      <c r="AD158" s="22">
        <v>7.8388278388278387E-2</v>
      </c>
      <c r="AE158" s="23">
        <v>214</v>
      </c>
      <c r="AF158" s="21">
        <v>450</v>
      </c>
      <c r="AG158" s="22">
        <v>7.1428571428571425E-2</v>
      </c>
      <c r="AH158" s="21">
        <v>400</v>
      </c>
      <c r="AI158" s="21">
        <v>490</v>
      </c>
      <c r="AJ158" s="22">
        <v>0.40625</v>
      </c>
      <c r="AK158" s="22">
        <v>8.1250000000000003E-2</v>
      </c>
      <c r="AL158" s="23">
        <v>77</v>
      </c>
      <c r="AM158" s="21">
        <v>550</v>
      </c>
      <c r="AN158" s="22">
        <v>0.1</v>
      </c>
      <c r="AO158" s="21">
        <v>480</v>
      </c>
      <c r="AP158" s="21">
        <v>620</v>
      </c>
      <c r="AQ158" s="22">
        <v>0.46666666666666667</v>
      </c>
      <c r="AR158" s="22">
        <v>9.3333333333333338E-2</v>
      </c>
      <c r="AS158" s="37" t="s">
        <v>310</v>
      </c>
    </row>
    <row r="159" spans="2:45" ht="11.25" x14ac:dyDescent="0.2">
      <c r="B159" s="6" t="s">
        <v>332</v>
      </c>
      <c r="C159" s="23">
        <v>11</v>
      </c>
      <c r="D159" s="21">
        <v>250</v>
      </c>
      <c r="E159" s="22">
        <v>-3.8461538461538464E-2</v>
      </c>
      <c r="F159" s="21">
        <v>188</v>
      </c>
      <c r="G159" s="21">
        <v>270</v>
      </c>
      <c r="H159" s="22">
        <v>0.19047619047619047</v>
      </c>
      <c r="I159" s="22">
        <v>3.8095238095238092E-2</v>
      </c>
      <c r="J159" s="23">
        <v>60</v>
      </c>
      <c r="K159" s="21">
        <v>380</v>
      </c>
      <c r="L159" s="22">
        <v>8.5714285714285715E-2</v>
      </c>
      <c r="M159" s="21">
        <v>350</v>
      </c>
      <c r="N159" s="21">
        <v>400</v>
      </c>
      <c r="O159" s="22">
        <v>0.35714285714285715</v>
      </c>
      <c r="P159" s="22">
        <v>7.1428571428571425E-2</v>
      </c>
      <c r="Q159" s="23">
        <v>12</v>
      </c>
      <c r="R159" s="21">
        <v>425</v>
      </c>
      <c r="S159" s="22">
        <v>6.5162907268170422E-2</v>
      </c>
      <c r="T159" s="21">
        <v>393</v>
      </c>
      <c r="U159" s="21">
        <v>448</v>
      </c>
      <c r="V159" s="22">
        <v>0.2878787878787879</v>
      </c>
      <c r="W159" s="22">
        <v>5.7575757575757579E-2</v>
      </c>
      <c r="X159" s="23">
        <v>21</v>
      </c>
      <c r="Y159" s="21">
        <v>410</v>
      </c>
      <c r="Z159" s="22">
        <v>0.10810810810810811</v>
      </c>
      <c r="AA159" s="21">
        <v>380</v>
      </c>
      <c r="AB159" s="21">
        <v>435</v>
      </c>
      <c r="AC159" s="22">
        <v>0.41379310344827586</v>
      </c>
      <c r="AD159" s="22">
        <v>8.2758620689655171E-2</v>
      </c>
      <c r="AE159" s="23">
        <v>140</v>
      </c>
      <c r="AF159" s="21">
        <v>468</v>
      </c>
      <c r="AG159" s="22">
        <v>6.363636363636363E-2</v>
      </c>
      <c r="AH159" s="21">
        <v>420</v>
      </c>
      <c r="AI159" s="21">
        <v>498</v>
      </c>
      <c r="AJ159" s="22">
        <v>0.41818181818181815</v>
      </c>
      <c r="AK159" s="22">
        <v>8.3636363636363634E-2</v>
      </c>
      <c r="AL159" s="23">
        <v>218</v>
      </c>
      <c r="AM159" s="21">
        <v>558</v>
      </c>
      <c r="AN159" s="22">
        <v>9.4117647058823528E-2</v>
      </c>
      <c r="AO159" s="21">
        <v>530</v>
      </c>
      <c r="AP159" s="21">
        <v>600</v>
      </c>
      <c r="AQ159" s="22">
        <v>0.32857142857142857</v>
      </c>
      <c r="AR159" s="22">
        <v>6.5714285714285711E-2</v>
      </c>
      <c r="AS159" s="37" t="s">
        <v>310</v>
      </c>
    </row>
    <row r="160" spans="2:45" ht="11.25" x14ac:dyDescent="0.2">
      <c r="B160" s="6" t="s">
        <v>151</v>
      </c>
      <c r="C160" s="23">
        <v>45</v>
      </c>
      <c r="D160" s="21">
        <v>320</v>
      </c>
      <c r="E160" s="22">
        <v>6.6666666666666666E-2</v>
      </c>
      <c r="F160" s="21">
        <v>240</v>
      </c>
      <c r="G160" s="21">
        <v>350</v>
      </c>
      <c r="H160" s="22">
        <v>0.52380952380952384</v>
      </c>
      <c r="I160" s="22">
        <v>0.10476190476190476</v>
      </c>
      <c r="J160" s="23">
        <v>231</v>
      </c>
      <c r="K160" s="21">
        <v>400</v>
      </c>
      <c r="L160" s="22">
        <v>5.2631578947368418E-2</v>
      </c>
      <c r="M160" s="21">
        <v>350</v>
      </c>
      <c r="N160" s="21">
        <v>440</v>
      </c>
      <c r="O160" s="22">
        <v>0.48148148148148145</v>
      </c>
      <c r="P160" s="22">
        <v>9.6296296296296297E-2</v>
      </c>
      <c r="Q160" s="23">
        <v>45</v>
      </c>
      <c r="R160" s="21">
        <v>500</v>
      </c>
      <c r="S160" s="22">
        <v>4.6025104602510462E-2</v>
      </c>
      <c r="T160" s="21">
        <v>450</v>
      </c>
      <c r="U160" s="21">
        <v>570</v>
      </c>
      <c r="V160" s="22">
        <v>0.42857142857142855</v>
      </c>
      <c r="W160" s="22">
        <v>8.5714285714285715E-2</v>
      </c>
      <c r="X160" s="23">
        <v>76</v>
      </c>
      <c r="Y160" s="21">
        <v>450</v>
      </c>
      <c r="Z160" s="22">
        <v>0.125</v>
      </c>
      <c r="AA160" s="21">
        <v>420</v>
      </c>
      <c r="AB160" s="21">
        <v>495</v>
      </c>
      <c r="AC160" s="22">
        <v>0.5</v>
      </c>
      <c r="AD160" s="22">
        <v>0.1</v>
      </c>
      <c r="AE160" s="23">
        <v>298</v>
      </c>
      <c r="AF160" s="21">
        <v>520</v>
      </c>
      <c r="AG160" s="22">
        <v>0.04</v>
      </c>
      <c r="AH160" s="21">
        <v>470</v>
      </c>
      <c r="AI160" s="21">
        <v>580</v>
      </c>
      <c r="AJ160" s="22">
        <v>0.48571428571428571</v>
      </c>
      <c r="AK160" s="22">
        <v>9.7142857142857142E-2</v>
      </c>
      <c r="AL160" s="23">
        <v>111</v>
      </c>
      <c r="AM160" s="21">
        <v>650</v>
      </c>
      <c r="AN160" s="22">
        <v>8.3333333333333329E-2</v>
      </c>
      <c r="AO160" s="21">
        <v>600</v>
      </c>
      <c r="AP160" s="21">
        <v>700</v>
      </c>
      <c r="AQ160" s="22">
        <v>0.47727272727272729</v>
      </c>
      <c r="AR160" s="22">
        <v>9.5454545454545459E-2</v>
      </c>
      <c r="AS160" s="37" t="s">
        <v>310</v>
      </c>
    </row>
    <row r="161" spans="2:45" ht="11.25" x14ac:dyDescent="0.2">
      <c r="B161" s="6" t="s">
        <v>333</v>
      </c>
      <c r="C161" s="23">
        <v>51</v>
      </c>
      <c r="D161" s="21">
        <v>270</v>
      </c>
      <c r="E161" s="22">
        <v>5.8823529411764705E-2</v>
      </c>
      <c r="F161" s="21">
        <v>250</v>
      </c>
      <c r="G161" s="21">
        <v>330</v>
      </c>
      <c r="H161" s="22">
        <v>0.5</v>
      </c>
      <c r="I161" s="22">
        <v>0.1</v>
      </c>
      <c r="J161" s="23">
        <v>201</v>
      </c>
      <c r="K161" s="21">
        <v>350</v>
      </c>
      <c r="L161" s="22">
        <v>6.0606060606060608E-2</v>
      </c>
      <c r="M161" s="21">
        <v>330</v>
      </c>
      <c r="N161" s="21">
        <v>400</v>
      </c>
      <c r="O161" s="22">
        <v>0.45833333333333331</v>
      </c>
      <c r="P161" s="22">
        <v>9.166666666666666E-2</v>
      </c>
      <c r="Q161" s="23">
        <v>51</v>
      </c>
      <c r="R161" s="21">
        <v>450</v>
      </c>
      <c r="S161" s="22">
        <v>0.125</v>
      </c>
      <c r="T161" s="21">
        <v>420</v>
      </c>
      <c r="U161" s="21">
        <v>480</v>
      </c>
      <c r="V161" s="22">
        <v>0.5</v>
      </c>
      <c r="W161" s="22">
        <v>0.1</v>
      </c>
      <c r="X161" s="23">
        <v>44</v>
      </c>
      <c r="Y161" s="21">
        <v>400</v>
      </c>
      <c r="Z161" s="22">
        <v>8.1081081081081086E-2</v>
      </c>
      <c r="AA161" s="21">
        <v>350</v>
      </c>
      <c r="AB161" s="21">
        <v>430</v>
      </c>
      <c r="AC161" s="22">
        <v>0.42857142857142855</v>
      </c>
      <c r="AD161" s="22">
        <v>8.5714285714285715E-2</v>
      </c>
      <c r="AE161" s="23">
        <v>464</v>
      </c>
      <c r="AF161" s="21">
        <v>470</v>
      </c>
      <c r="AG161" s="22">
        <v>6.8181818181818177E-2</v>
      </c>
      <c r="AH161" s="21">
        <v>440</v>
      </c>
      <c r="AI161" s="21">
        <v>500</v>
      </c>
      <c r="AJ161" s="22">
        <v>0.42424242424242425</v>
      </c>
      <c r="AK161" s="22">
        <v>8.4848484848484854E-2</v>
      </c>
      <c r="AL161" s="23">
        <v>271</v>
      </c>
      <c r="AM161" s="21">
        <v>570</v>
      </c>
      <c r="AN161" s="22">
        <v>7.5471698113207544E-2</v>
      </c>
      <c r="AO161" s="21">
        <v>530</v>
      </c>
      <c r="AP161" s="21">
        <v>600</v>
      </c>
      <c r="AQ161" s="22">
        <v>0.42499999999999999</v>
      </c>
      <c r="AR161" s="22">
        <v>8.4999999999999992E-2</v>
      </c>
      <c r="AS161" s="37" t="s">
        <v>310</v>
      </c>
    </row>
    <row r="162" spans="2:45" s="20" customFormat="1" ht="11.25" x14ac:dyDescent="0.2">
      <c r="B162" s="20" t="s">
        <v>185</v>
      </c>
      <c r="C162" s="166">
        <v>849</v>
      </c>
      <c r="D162" s="167">
        <v>260</v>
      </c>
      <c r="E162" s="165">
        <v>0.04</v>
      </c>
      <c r="F162" s="167">
        <v>230</v>
      </c>
      <c r="G162" s="167">
        <v>305</v>
      </c>
      <c r="H162" s="165">
        <v>0.44444444444444442</v>
      </c>
      <c r="I162" s="165">
        <v>8.8888888888888878E-2</v>
      </c>
      <c r="J162" s="166">
        <v>2126</v>
      </c>
      <c r="K162" s="167">
        <v>350</v>
      </c>
      <c r="L162" s="165">
        <v>7.6923076923076927E-2</v>
      </c>
      <c r="M162" s="167">
        <v>310</v>
      </c>
      <c r="N162" s="167">
        <v>400</v>
      </c>
      <c r="O162" s="165">
        <v>0.45833333333333331</v>
      </c>
      <c r="P162" s="165">
        <v>9.166666666666666E-2</v>
      </c>
      <c r="Q162" s="166">
        <v>532</v>
      </c>
      <c r="R162" s="167">
        <v>460</v>
      </c>
      <c r="S162" s="165">
        <v>9.5238095238095233E-2</v>
      </c>
      <c r="T162" s="167">
        <v>400</v>
      </c>
      <c r="U162" s="167">
        <v>520</v>
      </c>
      <c r="V162" s="165">
        <v>0.4375</v>
      </c>
      <c r="W162" s="165">
        <v>8.7499999999999994E-2</v>
      </c>
      <c r="X162" s="166">
        <v>777</v>
      </c>
      <c r="Y162" s="167">
        <v>380</v>
      </c>
      <c r="Z162" s="165">
        <v>8.5714285714285715E-2</v>
      </c>
      <c r="AA162" s="167">
        <v>350</v>
      </c>
      <c r="AB162" s="167">
        <v>430</v>
      </c>
      <c r="AC162" s="165">
        <v>0.40740740740740738</v>
      </c>
      <c r="AD162" s="165">
        <v>8.1481481481481474E-2</v>
      </c>
      <c r="AE162" s="166">
        <v>4655</v>
      </c>
      <c r="AF162" s="167">
        <v>450</v>
      </c>
      <c r="AG162" s="165">
        <v>7.1428571428571425E-2</v>
      </c>
      <c r="AH162" s="167">
        <v>400</v>
      </c>
      <c r="AI162" s="167">
        <v>500</v>
      </c>
      <c r="AJ162" s="165">
        <v>0.40625</v>
      </c>
      <c r="AK162" s="165">
        <v>8.1250000000000003E-2</v>
      </c>
      <c r="AL162" s="166">
        <v>2390</v>
      </c>
      <c r="AM162" s="167">
        <v>560</v>
      </c>
      <c r="AN162" s="165">
        <v>5.6603773584905662E-2</v>
      </c>
      <c r="AO162" s="167">
        <v>510</v>
      </c>
      <c r="AP162" s="167">
        <v>630</v>
      </c>
      <c r="AQ162" s="165">
        <v>0.4</v>
      </c>
      <c r="AR162" s="165">
        <v>0.08</v>
      </c>
    </row>
    <row r="163" spans="2:45" x14ac:dyDescent="0.2"/>
  </sheetData>
  <mergeCells count="2">
    <mergeCell ref="K1:L1"/>
    <mergeCell ref="A1:F1"/>
  </mergeCells>
  <hyperlinks>
    <hyperlink ref="K1" location="Contents!A1" display="Contents page" xr:uid="{00000000-0004-0000-1700-000000000000}"/>
  </hyperlinks>
  <pageMargins left="0.7" right="0.7" top="0.75" bottom="0.75" header="0.3" footer="0.3"/>
  <headerFooter>
    <oddFooter>&amp;C_x000D_&amp;1#&amp;"Arial Black"&amp;10&amp;K000000 OFFICIAL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U91"/>
  <sheetViews>
    <sheetView zoomScale="110" zoomScaleNormal="110" workbookViewId="0">
      <selection activeCell="A3" sqref="A3"/>
    </sheetView>
  </sheetViews>
  <sheetFormatPr defaultColWidth="0" defaultRowHeight="12" zeroHeight="1" x14ac:dyDescent="0.2"/>
  <cols>
    <col min="1" max="1" width="27" style="29" customWidth="1"/>
    <col min="2" max="2" width="8.85546875" style="196" customWidth="1"/>
    <col min="3" max="4" width="8.85546875" style="29" customWidth="1"/>
    <col min="5" max="5" width="8.85546875" style="196" customWidth="1"/>
    <col min="6" max="7" width="8.85546875" style="29" customWidth="1"/>
    <col min="8" max="8" width="8.85546875" style="196" customWidth="1" collapsed="1"/>
    <col min="9" max="10" width="8.85546875" style="29" customWidth="1"/>
    <col min="11" max="11" width="8.85546875" style="196" customWidth="1"/>
    <col min="12" max="13" width="8.85546875" style="29" customWidth="1"/>
    <col min="14" max="14" width="8.85546875" style="196" customWidth="1" collapsed="1"/>
    <col min="15" max="16" width="8.85546875" style="29" customWidth="1"/>
    <col min="17" max="17" width="8.85546875" style="196" customWidth="1" collapsed="1"/>
    <col min="18" max="19" width="8.85546875" style="29" customWidth="1"/>
    <col min="20" max="20" width="9.140625" style="29" customWidth="1"/>
    <col min="21" max="21" width="15" style="29" customWidth="1"/>
    <col min="22" max="16384" width="9.140625" style="29" hidden="1"/>
  </cols>
  <sheetData>
    <row r="1" spans="1:21" ht="30" customHeight="1" x14ac:dyDescent="0.2">
      <c r="A1" s="262" t="s">
        <v>334</v>
      </c>
      <c r="B1" s="262"/>
      <c r="C1" s="262"/>
      <c r="D1" s="262"/>
      <c r="E1" s="262"/>
      <c r="F1" s="262"/>
      <c r="G1" s="262"/>
      <c r="H1" s="28"/>
      <c r="K1" s="28"/>
      <c r="N1" s="28"/>
      <c r="Q1" s="28"/>
      <c r="U1" s="221" t="s">
        <v>69</v>
      </c>
    </row>
    <row r="2" spans="1:21" x14ac:dyDescent="0.2">
      <c r="A2" s="30"/>
      <c r="B2" s="268" t="s">
        <v>103</v>
      </c>
      <c r="C2" s="268"/>
      <c r="D2" s="268"/>
      <c r="E2" s="268" t="s">
        <v>104</v>
      </c>
      <c r="F2" s="268"/>
      <c r="G2" s="268"/>
      <c r="H2" s="268" t="s">
        <v>105</v>
      </c>
      <c r="I2" s="268"/>
      <c r="J2" s="268"/>
      <c r="K2" s="268" t="s">
        <v>106</v>
      </c>
      <c r="L2" s="268"/>
      <c r="M2" s="268"/>
      <c r="N2" s="268" t="s">
        <v>107</v>
      </c>
      <c r="O2" s="268"/>
      <c r="P2" s="268"/>
      <c r="Q2" s="268" t="s">
        <v>108</v>
      </c>
      <c r="R2" s="268"/>
      <c r="S2" s="268"/>
    </row>
    <row r="3" spans="1:21" x14ac:dyDescent="0.2">
      <c r="A3" s="31" t="s">
        <v>208</v>
      </c>
      <c r="B3" s="31" t="s">
        <v>335</v>
      </c>
      <c r="C3" s="31" t="s">
        <v>210</v>
      </c>
      <c r="D3" s="31" t="s">
        <v>336</v>
      </c>
      <c r="E3" s="31" t="s">
        <v>335</v>
      </c>
      <c r="F3" s="31" t="s">
        <v>210</v>
      </c>
      <c r="G3" s="31" t="s">
        <v>336</v>
      </c>
      <c r="H3" s="31" t="s">
        <v>335</v>
      </c>
      <c r="I3" s="31" t="s">
        <v>210</v>
      </c>
      <c r="J3" s="31" t="s">
        <v>336</v>
      </c>
      <c r="K3" s="31" t="s">
        <v>335</v>
      </c>
      <c r="L3" s="31" t="s">
        <v>210</v>
      </c>
      <c r="M3" s="31" t="s">
        <v>336</v>
      </c>
      <c r="N3" s="31" t="s">
        <v>335</v>
      </c>
      <c r="O3" s="31" t="s">
        <v>210</v>
      </c>
      <c r="P3" s="31" t="s">
        <v>336</v>
      </c>
      <c r="Q3" s="31" t="s">
        <v>335</v>
      </c>
      <c r="R3" s="31" t="s">
        <v>210</v>
      </c>
      <c r="S3" s="31" t="s">
        <v>336</v>
      </c>
    </row>
    <row r="4" spans="1:21" x14ac:dyDescent="0.2">
      <c r="A4" s="29" t="s">
        <v>337</v>
      </c>
      <c r="B4" s="42" t="s">
        <v>219</v>
      </c>
      <c r="C4" s="43" t="s">
        <v>219</v>
      </c>
      <c r="D4" s="44" t="s">
        <v>219</v>
      </c>
      <c r="E4" s="42">
        <v>15</v>
      </c>
      <c r="F4" s="43">
        <v>360</v>
      </c>
      <c r="G4" s="44">
        <v>1.1235955056179775E-2</v>
      </c>
      <c r="H4" s="42" t="s">
        <v>219</v>
      </c>
      <c r="I4" s="43" t="s">
        <v>219</v>
      </c>
      <c r="J4" s="44" t="s">
        <v>219</v>
      </c>
      <c r="K4" s="42" t="s">
        <v>219</v>
      </c>
      <c r="L4" s="43" t="s">
        <v>219</v>
      </c>
      <c r="M4" s="44" t="s">
        <v>219</v>
      </c>
      <c r="N4" s="42">
        <v>38</v>
      </c>
      <c r="O4" s="43">
        <v>433</v>
      </c>
      <c r="P4" s="44">
        <v>-3.7777777777777778E-2</v>
      </c>
      <c r="Q4" s="42">
        <v>13</v>
      </c>
      <c r="R4" s="43">
        <v>530</v>
      </c>
      <c r="S4" s="44">
        <v>1.9230769230769232E-2</v>
      </c>
    </row>
    <row r="5" spans="1:21" x14ac:dyDescent="0.2">
      <c r="A5" s="29" t="s">
        <v>338</v>
      </c>
      <c r="B5" s="42" t="s">
        <v>219</v>
      </c>
      <c r="C5" s="43" t="s">
        <v>219</v>
      </c>
      <c r="D5" s="44" t="s">
        <v>219</v>
      </c>
      <c r="E5" s="42" t="s">
        <v>219</v>
      </c>
      <c r="F5" s="43" t="s">
        <v>219</v>
      </c>
      <c r="G5" s="44" t="s">
        <v>219</v>
      </c>
      <c r="H5" s="42" t="s">
        <v>219</v>
      </c>
      <c r="I5" s="43" t="s">
        <v>219</v>
      </c>
      <c r="J5" s="44" t="s">
        <v>219</v>
      </c>
      <c r="K5" s="42" t="s">
        <v>219</v>
      </c>
      <c r="L5" s="43" t="s">
        <v>219</v>
      </c>
      <c r="M5" s="44" t="s">
        <v>219</v>
      </c>
      <c r="N5" s="42">
        <v>22</v>
      </c>
      <c r="O5" s="43">
        <v>380</v>
      </c>
      <c r="P5" s="44">
        <v>8.5714285714285715E-2</v>
      </c>
      <c r="Q5" s="42" t="s">
        <v>219</v>
      </c>
      <c r="R5" s="43" t="s">
        <v>219</v>
      </c>
      <c r="S5" s="44" t="s">
        <v>219</v>
      </c>
    </row>
    <row r="6" spans="1:21" x14ac:dyDescent="0.2">
      <c r="A6" s="29" t="s">
        <v>339</v>
      </c>
      <c r="B6" s="42" t="s">
        <v>219</v>
      </c>
      <c r="C6" s="43" t="s">
        <v>219</v>
      </c>
      <c r="D6" s="44" t="s">
        <v>219</v>
      </c>
      <c r="E6" s="42">
        <v>18</v>
      </c>
      <c r="F6" s="43">
        <v>375</v>
      </c>
      <c r="G6" s="44">
        <v>0.25</v>
      </c>
      <c r="H6" s="42" t="s">
        <v>219</v>
      </c>
      <c r="I6" s="43" t="s">
        <v>219</v>
      </c>
      <c r="J6" s="44" t="s">
        <v>219</v>
      </c>
      <c r="K6" s="42">
        <v>10</v>
      </c>
      <c r="L6" s="43">
        <v>333</v>
      </c>
      <c r="M6" s="44">
        <v>-8.7671232876712329E-2</v>
      </c>
      <c r="N6" s="42">
        <v>36</v>
      </c>
      <c r="O6" s="43">
        <v>400</v>
      </c>
      <c r="P6" s="44">
        <v>5.2631578947368418E-2</v>
      </c>
      <c r="Q6" s="42">
        <v>12</v>
      </c>
      <c r="R6" s="43">
        <v>613</v>
      </c>
      <c r="S6" s="44">
        <v>0.25102040816326532</v>
      </c>
    </row>
    <row r="7" spans="1:21" x14ac:dyDescent="0.2">
      <c r="A7" s="29" t="s">
        <v>340</v>
      </c>
      <c r="B7" s="42">
        <v>137</v>
      </c>
      <c r="C7" s="43">
        <v>330</v>
      </c>
      <c r="D7" s="44">
        <v>3.125E-2</v>
      </c>
      <c r="E7" s="42">
        <v>283</v>
      </c>
      <c r="F7" s="43">
        <v>425</v>
      </c>
      <c r="G7" s="44">
        <v>3.6585365853658534E-2</v>
      </c>
      <c r="H7" s="42">
        <v>112</v>
      </c>
      <c r="I7" s="43">
        <v>490</v>
      </c>
      <c r="J7" s="44">
        <v>4.2553191489361701E-2</v>
      </c>
      <c r="K7" s="42">
        <v>135</v>
      </c>
      <c r="L7" s="43">
        <v>425</v>
      </c>
      <c r="M7" s="44">
        <v>3.6585365853658534E-2</v>
      </c>
      <c r="N7" s="42">
        <v>774</v>
      </c>
      <c r="O7" s="43">
        <v>480</v>
      </c>
      <c r="P7" s="44">
        <v>3.2258064516129031E-2</v>
      </c>
      <c r="Q7" s="42">
        <v>619</v>
      </c>
      <c r="R7" s="43">
        <v>550</v>
      </c>
      <c r="S7" s="44">
        <v>1.8518518518518517E-2</v>
      </c>
    </row>
    <row r="8" spans="1:21" x14ac:dyDescent="0.2">
      <c r="A8" s="29" t="s">
        <v>341</v>
      </c>
      <c r="B8" s="42" t="s">
        <v>219</v>
      </c>
      <c r="C8" s="43" t="s">
        <v>219</v>
      </c>
      <c r="D8" s="44" t="s">
        <v>219</v>
      </c>
      <c r="E8" s="42" t="s">
        <v>219</v>
      </c>
      <c r="F8" s="43" t="s">
        <v>219</v>
      </c>
      <c r="G8" s="44" t="s">
        <v>219</v>
      </c>
      <c r="H8" s="42" t="s">
        <v>219</v>
      </c>
      <c r="I8" s="43" t="s">
        <v>219</v>
      </c>
      <c r="J8" s="44" t="s">
        <v>219</v>
      </c>
      <c r="K8" s="42" t="s">
        <v>219</v>
      </c>
      <c r="L8" s="43" t="s">
        <v>219</v>
      </c>
      <c r="M8" s="44" t="s">
        <v>219</v>
      </c>
      <c r="N8" s="42">
        <v>16</v>
      </c>
      <c r="O8" s="43">
        <v>450</v>
      </c>
      <c r="P8" s="44">
        <v>9.7560975609756101E-2</v>
      </c>
      <c r="Q8" s="42" t="s">
        <v>219</v>
      </c>
      <c r="R8" s="43" t="s">
        <v>219</v>
      </c>
      <c r="S8" s="44" t="s">
        <v>219</v>
      </c>
    </row>
    <row r="9" spans="1:21" x14ac:dyDescent="0.2">
      <c r="A9" s="29" t="s">
        <v>342</v>
      </c>
      <c r="B9" s="42" t="s">
        <v>219</v>
      </c>
      <c r="C9" s="43" t="s">
        <v>219</v>
      </c>
      <c r="D9" s="44" t="s">
        <v>219</v>
      </c>
      <c r="E9" s="42" t="s">
        <v>219</v>
      </c>
      <c r="F9" s="43" t="s">
        <v>219</v>
      </c>
      <c r="G9" s="44" t="s">
        <v>219</v>
      </c>
      <c r="H9" s="42" t="s">
        <v>219</v>
      </c>
      <c r="I9" s="43" t="s">
        <v>219</v>
      </c>
      <c r="J9" s="44" t="s">
        <v>219</v>
      </c>
      <c r="K9" s="42" t="s">
        <v>219</v>
      </c>
      <c r="L9" s="43" t="s">
        <v>219</v>
      </c>
      <c r="M9" s="44" t="s">
        <v>219</v>
      </c>
      <c r="N9" s="42" t="s">
        <v>219</v>
      </c>
      <c r="O9" s="43" t="s">
        <v>219</v>
      </c>
      <c r="P9" s="44" t="s">
        <v>219</v>
      </c>
      <c r="Q9" s="42" t="s">
        <v>219</v>
      </c>
      <c r="R9" s="43" t="s">
        <v>219</v>
      </c>
      <c r="S9" s="44" t="s">
        <v>219</v>
      </c>
    </row>
    <row r="10" spans="1:21" x14ac:dyDescent="0.2">
      <c r="A10" s="29" t="s">
        <v>343</v>
      </c>
      <c r="B10" s="42" t="s">
        <v>219</v>
      </c>
      <c r="C10" s="43" t="s">
        <v>219</v>
      </c>
      <c r="D10" s="44" t="s">
        <v>219</v>
      </c>
      <c r="E10" s="42" t="s">
        <v>219</v>
      </c>
      <c r="F10" s="43" t="s">
        <v>219</v>
      </c>
      <c r="G10" s="44" t="s">
        <v>219</v>
      </c>
      <c r="H10" s="42" t="s">
        <v>219</v>
      </c>
      <c r="I10" s="43" t="s">
        <v>219</v>
      </c>
      <c r="J10" s="44" t="s">
        <v>219</v>
      </c>
      <c r="K10" s="42" t="s">
        <v>219</v>
      </c>
      <c r="L10" s="43" t="s">
        <v>219</v>
      </c>
      <c r="M10" s="44" t="s">
        <v>219</v>
      </c>
      <c r="N10" s="42">
        <v>21</v>
      </c>
      <c r="O10" s="43">
        <v>380</v>
      </c>
      <c r="P10" s="44">
        <v>2.7027027027027029E-2</v>
      </c>
      <c r="Q10" s="42" t="s">
        <v>219</v>
      </c>
      <c r="R10" s="43" t="s">
        <v>219</v>
      </c>
      <c r="S10" s="44" t="s">
        <v>219</v>
      </c>
    </row>
    <row r="11" spans="1:21" x14ac:dyDescent="0.2">
      <c r="A11" s="29" t="s">
        <v>344</v>
      </c>
      <c r="B11" s="42" t="s">
        <v>219</v>
      </c>
      <c r="C11" s="43" t="s">
        <v>219</v>
      </c>
      <c r="D11" s="44" t="s">
        <v>219</v>
      </c>
      <c r="E11" s="42">
        <v>21</v>
      </c>
      <c r="F11" s="43">
        <v>283</v>
      </c>
      <c r="G11" s="44" t="s">
        <v>219</v>
      </c>
      <c r="H11" s="42" t="s">
        <v>219</v>
      </c>
      <c r="I11" s="43" t="s">
        <v>219</v>
      </c>
      <c r="J11" s="44" t="s">
        <v>219</v>
      </c>
      <c r="K11" s="42">
        <v>16</v>
      </c>
      <c r="L11" s="43">
        <v>550</v>
      </c>
      <c r="M11" s="44">
        <v>0.1111111111111111</v>
      </c>
      <c r="N11" s="42">
        <v>86</v>
      </c>
      <c r="O11" s="43">
        <v>575</v>
      </c>
      <c r="P11" s="44">
        <v>0.15</v>
      </c>
      <c r="Q11" s="42">
        <v>126</v>
      </c>
      <c r="R11" s="43">
        <v>575</v>
      </c>
      <c r="S11" s="44">
        <v>8.4905660377358486E-2</v>
      </c>
    </row>
    <row r="12" spans="1:21" x14ac:dyDescent="0.2">
      <c r="A12" s="29" t="s">
        <v>151</v>
      </c>
      <c r="B12" s="42">
        <v>12</v>
      </c>
      <c r="C12" s="43">
        <v>323</v>
      </c>
      <c r="D12" s="44" t="s">
        <v>219</v>
      </c>
      <c r="E12" s="42">
        <v>45</v>
      </c>
      <c r="F12" s="43">
        <v>400</v>
      </c>
      <c r="G12" s="44">
        <v>0</v>
      </c>
      <c r="H12" s="42" t="s">
        <v>219</v>
      </c>
      <c r="I12" s="43" t="s">
        <v>219</v>
      </c>
      <c r="J12" s="44" t="s">
        <v>219</v>
      </c>
      <c r="K12" s="42">
        <v>20</v>
      </c>
      <c r="L12" s="43">
        <v>450</v>
      </c>
      <c r="M12" s="44">
        <v>0.125</v>
      </c>
      <c r="N12" s="42">
        <v>65</v>
      </c>
      <c r="O12" s="43">
        <v>510</v>
      </c>
      <c r="P12" s="44">
        <v>0.02</v>
      </c>
      <c r="Q12" s="42">
        <v>26</v>
      </c>
      <c r="R12" s="43">
        <v>678</v>
      </c>
      <c r="S12" s="44">
        <v>4.3076923076923075E-2</v>
      </c>
    </row>
    <row r="13" spans="1:21" x14ac:dyDescent="0.2">
      <c r="A13" s="33" t="s">
        <v>345</v>
      </c>
      <c r="B13" s="45">
        <v>166</v>
      </c>
      <c r="C13" s="46">
        <v>320</v>
      </c>
      <c r="D13" s="47">
        <v>3.2258064516129031E-2</v>
      </c>
      <c r="E13" s="45">
        <v>399</v>
      </c>
      <c r="F13" s="46">
        <v>420</v>
      </c>
      <c r="G13" s="47">
        <v>0.05</v>
      </c>
      <c r="H13" s="45">
        <v>136</v>
      </c>
      <c r="I13" s="46">
        <v>493</v>
      </c>
      <c r="J13" s="47">
        <v>2.7083333333333334E-2</v>
      </c>
      <c r="K13" s="45">
        <v>212</v>
      </c>
      <c r="L13" s="46">
        <v>423</v>
      </c>
      <c r="M13" s="47">
        <v>5.7500000000000002E-2</v>
      </c>
      <c r="N13" s="45">
        <v>1060</v>
      </c>
      <c r="O13" s="46">
        <v>480</v>
      </c>
      <c r="P13" s="47">
        <v>2.1276595744680851E-2</v>
      </c>
      <c r="Q13" s="45">
        <v>808</v>
      </c>
      <c r="R13" s="46">
        <v>550</v>
      </c>
      <c r="S13" s="47">
        <v>3.7735849056603772E-2</v>
      </c>
    </row>
    <row r="14" spans="1:21" s="34" customFormat="1" x14ac:dyDescent="0.2">
      <c r="A14" s="29" t="s">
        <v>346</v>
      </c>
      <c r="B14" s="42" t="s">
        <v>219</v>
      </c>
      <c r="C14" s="43" t="s">
        <v>219</v>
      </c>
      <c r="D14" s="44" t="s">
        <v>219</v>
      </c>
      <c r="E14" s="42" t="s">
        <v>219</v>
      </c>
      <c r="F14" s="43" t="s">
        <v>219</v>
      </c>
      <c r="G14" s="44" t="s">
        <v>219</v>
      </c>
      <c r="H14" s="42" t="s">
        <v>219</v>
      </c>
      <c r="I14" s="43" t="s">
        <v>219</v>
      </c>
      <c r="J14" s="44" t="s">
        <v>219</v>
      </c>
      <c r="K14" s="42" t="s">
        <v>219</v>
      </c>
      <c r="L14" s="43" t="s">
        <v>219</v>
      </c>
      <c r="M14" s="44" t="s">
        <v>219</v>
      </c>
      <c r="N14" s="42">
        <v>34</v>
      </c>
      <c r="O14" s="43">
        <v>383</v>
      </c>
      <c r="P14" s="44">
        <v>7.8947368421052634E-3</v>
      </c>
      <c r="Q14" s="42" t="s">
        <v>219</v>
      </c>
      <c r="R14" s="43" t="s">
        <v>219</v>
      </c>
      <c r="S14" s="44" t="s">
        <v>219</v>
      </c>
    </row>
    <row r="15" spans="1:21" x14ac:dyDescent="0.2">
      <c r="A15" s="29" t="s">
        <v>313</v>
      </c>
      <c r="B15" s="42">
        <v>48</v>
      </c>
      <c r="C15" s="43">
        <v>285</v>
      </c>
      <c r="D15" s="44">
        <v>0.17768595041322313</v>
      </c>
      <c r="E15" s="42">
        <v>108</v>
      </c>
      <c r="F15" s="43">
        <v>350</v>
      </c>
      <c r="G15" s="44">
        <v>5.1051051051051052E-2</v>
      </c>
      <c r="H15" s="42">
        <v>35</v>
      </c>
      <c r="I15" s="43">
        <v>400</v>
      </c>
      <c r="J15" s="44">
        <v>2.564102564102564E-2</v>
      </c>
      <c r="K15" s="42">
        <v>85</v>
      </c>
      <c r="L15" s="43">
        <v>360</v>
      </c>
      <c r="M15" s="44">
        <v>2.8571428571428571E-2</v>
      </c>
      <c r="N15" s="42">
        <v>346</v>
      </c>
      <c r="O15" s="43">
        <v>400</v>
      </c>
      <c r="P15" s="44">
        <v>2.564102564102564E-2</v>
      </c>
      <c r="Q15" s="42">
        <v>378</v>
      </c>
      <c r="R15" s="43">
        <v>460</v>
      </c>
      <c r="S15" s="44">
        <v>2.2222222222222223E-2</v>
      </c>
    </row>
    <row r="16" spans="1:21" x14ac:dyDescent="0.2">
      <c r="A16" s="29" t="s">
        <v>347</v>
      </c>
      <c r="B16" s="42" t="s">
        <v>219</v>
      </c>
      <c r="C16" s="43" t="s">
        <v>219</v>
      </c>
      <c r="D16" s="44" t="s">
        <v>219</v>
      </c>
      <c r="E16" s="42" t="s">
        <v>219</v>
      </c>
      <c r="F16" s="43" t="s">
        <v>219</v>
      </c>
      <c r="G16" s="44" t="s">
        <v>219</v>
      </c>
      <c r="H16" s="42" t="s">
        <v>219</v>
      </c>
      <c r="I16" s="43" t="s">
        <v>219</v>
      </c>
      <c r="J16" s="44" t="s">
        <v>219</v>
      </c>
      <c r="K16" s="42" t="s">
        <v>219</v>
      </c>
      <c r="L16" s="43" t="s">
        <v>219</v>
      </c>
      <c r="M16" s="44" t="s">
        <v>219</v>
      </c>
      <c r="N16" s="42">
        <v>15</v>
      </c>
      <c r="O16" s="43">
        <v>450</v>
      </c>
      <c r="P16" s="44">
        <v>-0.13461538461538461</v>
      </c>
      <c r="Q16" s="42">
        <v>26</v>
      </c>
      <c r="R16" s="43">
        <v>450</v>
      </c>
      <c r="S16" s="44">
        <v>-2.1739130434782608E-2</v>
      </c>
    </row>
    <row r="17" spans="1:19" x14ac:dyDescent="0.2">
      <c r="A17" s="29" t="s">
        <v>348</v>
      </c>
      <c r="B17" s="42" t="s">
        <v>219</v>
      </c>
      <c r="C17" s="43" t="s">
        <v>219</v>
      </c>
      <c r="D17" s="44" t="s">
        <v>219</v>
      </c>
      <c r="E17" s="42" t="s">
        <v>219</v>
      </c>
      <c r="F17" s="43" t="s">
        <v>219</v>
      </c>
      <c r="G17" s="44" t="s">
        <v>219</v>
      </c>
      <c r="H17" s="42" t="s">
        <v>219</v>
      </c>
      <c r="I17" s="43" t="s">
        <v>219</v>
      </c>
      <c r="J17" s="44" t="s">
        <v>219</v>
      </c>
      <c r="K17" s="42">
        <v>13</v>
      </c>
      <c r="L17" s="43">
        <v>445</v>
      </c>
      <c r="M17" s="44">
        <v>0.12090680100755667</v>
      </c>
      <c r="N17" s="42">
        <v>37</v>
      </c>
      <c r="O17" s="43">
        <v>460</v>
      </c>
      <c r="P17" s="44">
        <v>3.3707865168539325E-2</v>
      </c>
      <c r="Q17" s="42">
        <v>11</v>
      </c>
      <c r="R17" s="43">
        <v>530</v>
      </c>
      <c r="S17" s="44" t="s">
        <v>219</v>
      </c>
    </row>
    <row r="18" spans="1:19" x14ac:dyDescent="0.2">
      <c r="A18" s="29" t="s">
        <v>349</v>
      </c>
      <c r="B18" s="42" t="s">
        <v>219</v>
      </c>
      <c r="C18" s="43" t="s">
        <v>219</v>
      </c>
      <c r="D18" s="44" t="s">
        <v>219</v>
      </c>
      <c r="E18" s="42" t="s">
        <v>219</v>
      </c>
      <c r="F18" s="43" t="s">
        <v>219</v>
      </c>
      <c r="G18" s="44" t="s">
        <v>219</v>
      </c>
      <c r="H18" s="42" t="s">
        <v>219</v>
      </c>
      <c r="I18" s="43" t="s">
        <v>219</v>
      </c>
      <c r="J18" s="44" t="s">
        <v>219</v>
      </c>
      <c r="K18" s="42" t="s">
        <v>219</v>
      </c>
      <c r="L18" s="43" t="s">
        <v>219</v>
      </c>
      <c r="M18" s="44" t="s">
        <v>219</v>
      </c>
      <c r="N18" s="42" t="s">
        <v>219</v>
      </c>
      <c r="O18" s="43" t="s">
        <v>219</v>
      </c>
      <c r="P18" s="44" t="s">
        <v>219</v>
      </c>
      <c r="Q18" s="42" t="s">
        <v>219</v>
      </c>
      <c r="R18" s="43" t="s">
        <v>219</v>
      </c>
      <c r="S18" s="44" t="s">
        <v>219</v>
      </c>
    </row>
    <row r="19" spans="1:19" x14ac:dyDescent="0.2">
      <c r="A19" s="29" t="s">
        <v>137</v>
      </c>
      <c r="B19" s="42" t="s">
        <v>219</v>
      </c>
      <c r="C19" s="43" t="s">
        <v>219</v>
      </c>
      <c r="D19" s="44" t="s">
        <v>219</v>
      </c>
      <c r="E19" s="42">
        <v>21</v>
      </c>
      <c r="F19" s="43">
        <v>315</v>
      </c>
      <c r="G19" s="44">
        <v>9.375E-2</v>
      </c>
      <c r="H19" s="42" t="s">
        <v>219</v>
      </c>
      <c r="I19" s="43" t="s">
        <v>219</v>
      </c>
      <c r="J19" s="44" t="s">
        <v>219</v>
      </c>
      <c r="K19" s="42">
        <v>13</v>
      </c>
      <c r="L19" s="43">
        <v>330</v>
      </c>
      <c r="M19" s="44">
        <v>0</v>
      </c>
      <c r="N19" s="42">
        <v>60</v>
      </c>
      <c r="O19" s="43">
        <v>400</v>
      </c>
      <c r="P19" s="44">
        <v>9.5890410958904104E-2</v>
      </c>
      <c r="Q19" s="42">
        <v>10</v>
      </c>
      <c r="R19" s="43">
        <v>480</v>
      </c>
      <c r="S19" s="44">
        <v>-1.0309278350515464E-2</v>
      </c>
    </row>
    <row r="20" spans="1:19" x14ac:dyDescent="0.2">
      <c r="A20" s="29" t="s">
        <v>350</v>
      </c>
      <c r="B20" s="42" t="s">
        <v>219</v>
      </c>
      <c r="C20" s="43" t="s">
        <v>219</v>
      </c>
      <c r="D20" s="44" t="s">
        <v>219</v>
      </c>
      <c r="E20" s="42">
        <v>13</v>
      </c>
      <c r="F20" s="43">
        <v>400</v>
      </c>
      <c r="G20" s="44">
        <v>0.21212121212121213</v>
      </c>
      <c r="H20" s="42">
        <v>11</v>
      </c>
      <c r="I20" s="43">
        <v>450</v>
      </c>
      <c r="J20" s="44">
        <v>6.3829787234042548E-2</v>
      </c>
      <c r="K20" s="42" t="s">
        <v>219</v>
      </c>
      <c r="L20" s="43" t="s">
        <v>219</v>
      </c>
      <c r="M20" s="44" t="s">
        <v>219</v>
      </c>
      <c r="N20" s="42">
        <v>51</v>
      </c>
      <c r="O20" s="43">
        <v>455</v>
      </c>
      <c r="P20" s="44">
        <v>4.5977011494252873E-2</v>
      </c>
      <c r="Q20" s="42">
        <v>60</v>
      </c>
      <c r="R20" s="43">
        <v>520</v>
      </c>
      <c r="S20" s="44">
        <v>6.5573770491803282E-2</v>
      </c>
    </row>
    <row r="21" spans="1:19" x14ac:dyDescent="0.2">
      <c r="A21" s="29" t="s">
        <v>351</v>
      </c>
      <c r="B21" s="42" t="s">
        <v>219</v>
      </c>
      <c r="C21" s="43" t="s">
        <v>219</v>
      </c>
      <c r="D21" s="44" t="s">
        <v>219</v>
      </c>
      <c r="E21" s="42" t="s">
        <v>219</v>
      </c>
      <c r="F21" s="43" t="s">
        <v>219</v>
      </c>
      <c r="G21" s="44" t="s">
        <v>219</v>
      </c>
      <c r="H21" s="42" t="s">
        <v>219</v>
      </c>
      <c r="I21" s="43" t="s">
        <v>219</v>
      </c>
      <c r="J21" s="44" t="s">
        <v>219</v>
      </c>
      <c r="K21" s="42" t="s">
        <v>219</v>
      </c>
      <c r="L21" s="43" t="s">
        <v>219</v>
      </c>
      <c r="M21" s="44" t="s">
        <v>219</v>
      </c>
      <c r="N21" s="42">
        <v>25</v>
      </c>
      <c r="O21" s="43">
        <v>400</v>
      </c>
      <c r="P21" s="44">
        <v>5.2631578947368418E-2</v>
      </c>
      <c r="Q21" s="42" t="s">
        <v>219</v>
      </c>
      <c r="R21" s="43" t="s">
        <v>219</v>
      </c>
      <c r="S21" s="44" t="s">
        <v>219</v>
      </c>
    </row>
    <row r="22" spans="1:19" x14ac:dyDescent="0.2">
      <c r="A22" s="29" t="s">
        <v>352</v>
      </c>
      <c r="B22" s="42" t="s">
        <v>219</v>
      </c>
      <c r="C22" s="43" t="s">
        <v>219</v>
      </c>
      <c r="D22" s="44" t="s">
        <v>219</v>
      </c>
      <c r="E22" s="42" t="s">
        <v>219</v>
      </c>
      <c r="F22" s="43" t="s">
        <v>219</v>
      </c>
      <c r="G22" s="44" t="s">
        <v>219</v>
      </c>
      <c r="H22" s="42" t="s">
        <v>219</v>
      </c>
      <c r="I22" s="43" t="s">
        <v>219</v>
      </c>
      <c r="J22" s="44" t="s">
        <v>219</v>
      </c>
      <c r="K22" s="42" t="s">
        <v>219</v>
      </c>
      <c r="L22" s="43" t="s">
        <v>219</v>
      </c>
      <c r="M22" s="44" t="s">
        <v>219</v>
      </c>
      <c r="N22" s="42" t="s">
        <v>219</v>
      </c>
      <c r="O22" s="43" t="s">
        <v>219</v>
      </c>
      <c r="P22" s="44" t="s">
        <v>219</v>
      </c>
      <c r="Q22" s="42" t="s">
        <v>219</v>
      </c>
      <c r="R22" s="43" t="s">
        <v>219</v>
      </c>
      <c r="S22" s="44" t="s">
        <v>219</v>
      </c>
    </row>
    <row r="23" spans="1:19" x14ac:dyDescent="0.2">
      <c r="A23" s="29" t="s">
        <v>353</v>
      </c>
      <c r="B23" s="42" t="s">
        <v>219</v>
      </c>
      <c r="C23" s="43" t="s">
        <v>219</v>
      </c>
      <c r="D23" s="44" t="s">
        <v>219</v>
      </c>
      <c r="E23" s="42" t="s">
        <v>219</v>
      </c>
      <c r="F23" s="43" t="s">
        <v>219</v>
      </c>
      <c r="G23" s="44" t="s">
        <v>219</v>
      </c>
      <c r="H23" s="42" t="s">
        <v>219</v>
      </c>
      <c r="I23" s="43" t="s">
        <v>219</v>
      </c>
      <c r="J23" s="44" t="s">
        <v>219</v>
      </c>
      <c r="K23" s="42" t="s">
        <v>219</v>
      </c>
      <c r="L23" s="43" t="s">
        <v>219</v>
      </c>
      <c r="M23" s="44" t="s">
        <v>219</v>
      </c>
      <c r="N23" s="42" t="s">
        <v>219</v>
      </c>
      <c r="O23" s="43" t="s">
        <v>219</v>
      </c>
      <c r="P23" s="44" t="s">
        <v>219</v>
      </c>
      <c r="Q23" s="42" t="s">
        <v>219</v>
      </c>
      <c r="R23" s="43" t="s">
        <v>219</v>
      </c>
      <c r="S23" s="44" t="s">
        <v>219</v>
      </c>
    </row>
    <row r="24" spans="1:19" x14ac:dyDescent="0.2">
      <c r="A24" s="29" t="s">
        <v>354</v>
      </c>
      <c r="B24" s="42" t="s">
        <v>219</v>
      </c>
      <c r="C24" s="43" t="s">
        <v>219</v>
      </c>
      <c r="D24" s="44" t="s">
        <v>219</v>
      </c>
      <c r="E24" s="42" t="s">
        <v>219</v>
      </c>
      <c r="F24" s="43" t="s">
        <v>219</v>
      </c>
      <c r="G24" s="44" t="s">
        <v>219</v>
      </c>
      <c r="H24" s="42" t="s">
        <v>219</v>
      </c>
      <c r="I24" s="43" t="s">
        <v>219</v>
      </c>
      <c r="J24" s="44" t="s">
        <v>219</v>
      </c>
      <c r="K24" s="42" t="s">
        <v>219</v>
      </c>
      <c r="L24" s="43" t="s">
        <v>219</v>
      </c>
      <c r="M24" s="44" t="s">
        <v>219</v>
      </c>
      <c r="N24" s="42" t="s">
        <v>219</v>
      </c>
      <c r="O24" s="43" t="s">
        <v>219</v>
      </c>
      <c r="P24" s="44" t="s">
        <v>219</v>
      </c>
      <c r="Q24" s="42" t="s">
        <v>219</v>
      </c>
      <c r="R24" s="43" t="s">
        <v>219</v>
      </c>
      <c r="S24" s="44" t="s">
        <v>219</v>
      </c>
    </row>
    <row r="25" spans="1:19" x14ac:dyDescent="0.2">
      <c r="A25" s="33" t="s">
        <v>355</v>
      </c>
      <c r="B25" s="42">
        <v>69</v>
      </c>
      <c r="C25" s="43">
        <v>280</v>
      </c>
      <c r="D25" s="44">
        <v>0.15702479338842976</v>
      </c>
      <c r="E25" s="42">
        <v>169</v>
      </c>
      <c r="F25" s="43">
        <v>340</v>
      </c>
      <c r="G25" s="44">
        <v>6.25E-2</v>
      </c>
      <c r="H25" s="42">
        <v>58</v>
      </c>
      <c r="I25" s="43">
        <v>415</v>
      </c>
      <c r="J25" s="44">
        <v>3.7499999999999999E-2</v>
      </c>
      <c r="K25" s="42">
        <v>135</v>
      </c>
      <c r="L25" s="43">
        <v>360</v>
      </c>
      <c r="M25" s="44">
        <v>2.8571428571428571E-2</v>
      </c>
      <c r="N25" s="42">
        <v>591</v>
      </c>
      <c r="O25" s="43">
        <v>410</v>
      </c>
      <c r="P25" s="44">
        <v>3.015075376884422E-2</v>
      </c>
      <c r="Q25" s="42">
        <v>495</v>
      </c>
      <c r="R25" s="43">
        <v>460</v>
      </c>
      <c r="S25" s="44">
        <v>2.2222222222222223E-2</v>
      </c>
    </row>
    <row r="26" spans="1:19" s="34" customFormat="1" x14ac:dyDescent="0.2">
      <c r="A26" s="29" t="s">
        <v>356</v>
      </c>
      <c r="B26" s="42" t="s">
        <v>219</v>
      </c>
      <c r="C26" s="43" t="s">
        <v>219</v>
      </c>
      <c r="D26" s="44" t="s">
        <v>219</v>
      </c>
      <c r="E26" s="42" t="s">
        <v>219</v>
      </c>
      <c r="F26" s="43" t="s">
        <v>219</v>
      </c>
      <c r="G26" s="44" t="s">
        <v>219</v>
      </c>
      <c r="H26" s="42" t="s">
        <v>219</v>
      </c>
      <c r="I26" s="43" t="s">
        <v>219</v>
      </c>
      <c r="J26" s="44" t="s">
        <v>219</v>
      </c>
      <c r="K26" s="42" t="s">
        <v>219</v>
      </c>
      <c r="L26" s="43" t="s">
        <v>219</v>
      </c>
      <c r="M26" s="44" t="s">
        <v>219</v>
      </c>
      <c r="N26" s="42" t="s">
        <v>219</v>
      </c>
      <c r="O26" s="43" t="s">
        <v>219</v>
      </c>
      <c r="P26" s="44" t="s">
        <v>219</v>
      </c>
      <c r="Q26" s="42" t="s">
        <v>219</v>
      </c>
      <c r="R26" s="43" t="s">
        <v>219</v>
      </c>
      <c r="S26" s="44" t="s">
        <v>219</v>
      </c>
    </row>
    <row r="27" spans="1:19" x14ac:dyDescent="0.2">
      <c r="A27" s="29" t="s">
        <v>357</v>
      </c>
      <c r="B27" s="42">
        <v>13</v>
      </c>
      <c r="C27" s="43">
        <v>250</v>
      </c>
      <c r="D27" s="44" t="s">
        <v>219</v>
      </c>
      <c r="E27" s="42">
        <v>31</v>
      </c>
      <c r="F27" s="43">
        <v>370</v>
      </c>
      <c r="G27" s="44">
        <v>0.15625</v>
      </c>
      <c r="H27" s="42" t="s">
        <v>219</v>
      </c>
      <c r="I27" s="43" t="s">
        <v>219</v>
      </c>
      <c r="J27" s="44" t="s">
        <v>219</v>
      </c>
      <c r="K27" s="42" t="s">
        <v>219</v>
      </c>
      <c r="L27" s="43" t="s">
        <v>219</v>
      </c>
      <c r="M27" s="44" t="s">
        <v>219</v>
      </c>
      <c r="N27" s="42">
        <v>58</v>
      </c>
      <c r="O27" s="43">
        <v>455</v>
      </c>
      <c r="P27" s="44">
        <v>1.1111111111111112E-2</v>
      </c>
      <c r="Q27" s="42">
        <v>22</v>
      </c>
      <c r="R27" s="43">
        <v>538</v>
      </c>
      <c r="S27" s="44">
        <v>7.5999999999999998E-2</v>
      </c>
    </row>
    <row r="28" spans="1:19" x14ac:dyDescent="0.2">
      <c r="A28" s="29" t="s">
        <v>358</v>
      </c>
      <c r="B28" s="42" t="s">
        <v>219</v>
      </c>
      <c r="C28" s="43" t="s">
        <v>219</v>
      </c>
      <c r="D28" s="44" t="s">
        <v>219</v>
      </c>
      <c r="E28" s="42" t="s">
        <v>219</v>
      </c>
      <c r="F28" s="43" t="s">
        <v>219</v>
      </c>
      <c r="G28" s="44" t="s">
        <v>219</v>
      </c>
      <c r="H28" s="42" t="s">
        <v>219</v>
      </c>
      <c r="I28" s="43" t="s">
        <v>219</v>
      </c>
      <c r="J28" s="44" t="s">
        <v>219</v>
      </c>
      <c r="K28" s="42" t="s">
        <v>219</v>
      </c>
      <c r="L28" s="43" t="s">
        <v>219</v>
      </c>
      <c r="M28" s="44" t="s">
        <v>219</v>
      </c>
      <c r="N28" s="42">
        <v>17</v>
      </c>
      <c r="O28" s="43">
        <v>380</v>
      </c>
      <c r="P28" s="44">
        <v>5.5555555555555552E-2</v>
      </c>
      <c r="Q28" s="42" t="s">
        <v>219</v>
      </c>
      <c r="R28" s="43" t="s">
        <v>219</v>
      </c>
      <c r="S28" s="44" t="s">
        <v>219</v>
      </c>
    </row>
    <row r="29" spans="1:19" x14ac:dyDescent="0.2">
      <c r="A29" s="29" t="s">
        <v>359</v>
      </c>
      <c r="B29" s="42" t="s">
        <v>219</v>
      </c>
      <c r="C29" s="43" t="s">
        <v>219</v>
      </c>
      <c r="D29" s="44" t="s">
        <v>219</v>
      </c>
      <c r="E29" s="42" t="s">
        <v>219</v>
      </c>
      <c r="F29" s="43" t="s">
        <v>219</v>
      </c>
      <c r="G29" s="44" t="s">
        <v>219</v>
      </c>
      <c r="H29" s="42" t="s">
        <v>219</v>
      </c>
      <c r="I29" s="43" t="s">
        <v>219</v>
      </c>
      <c r="J29" s="44" t="s">
        <v>219</v>
      </c>
      <c r="K29" s="42" t="s">
        <v>219</v>
      </c>
      <c r="L29" s="43" t="s">
        <v>219</v>
      </c>
      <c r="M29" s="44" t="s">
        <v>219</v>
      </c>
      <c r="N29" s="42">
        <v>11</v>
      </c>
      <c r="O29" s="43">
        <v>330</v>
      </c>
      <c r="P29" s="44">
        <v>-2.9411764705882353E-2</v>
      </c>
      <c r="Q29" s="42" t="s">
        <v>219</v>
      </c>
      <c r="R29" s="43" t="s">
        <v>219</v>
      </c>
      <c r="S29" s="44" t="s">
        <v>219</v>
      </c>
    </row>
    <row r="30" spans="1:19" x14ac:dyDescent="0.2">
      <c r="A30" s="29" t="s">
        <v>360</v>
      </c>
      <c r="B30" s="42">
        <v>14</v>
      </c>
      <c r="C30" s="43">
        <v>293</v>
      </c>
      <c r="D30" s="44">
        <v>6.545454545454546E-2</v>
      </c>
      <c r="E30" s="42">
        <v>79</v>
      </c>
      <c r="F30" s="43">
        <v>370</v>
      </c>
      <c r="G30" s="44">
        <v>5.7142857142857141E-2</v>
      </c>
      <c r="H30" s="42">
        <v>22</v>
      </c>
      <c r="I30" s="43">
        <v>455</v>
      </c>
      <c r="J30" s="44">
        <v>7.0588235294117646E-2</v>
      </c>
      <c r="K30" s="42">
        <v>51</v>
      </c>
      <c r="L30" s="43">
        <v>410</v>
      </c>
      <c r="M30" s="44">
        <v>7.8947368421052627E-2</v>
      </c>
      <c r="N30" s="42">
        <v>300</v>
      </c>
      <c r="O30" s="43">
        <v>465</v>
      </c>
      <c r="P30" s="44">
        <v>3.3333333333333333E-2</v>
      </c>
      <c r="Q30" s="42">
        <v>175</v>
      </c>
      <c r="R30" s="43">
        <v>550</v>
      </c>
      <c r="S30" s="44">
        <v>5.7692307692307696E-2</v>
      </c>
    </row>
    <row r="31" spans="1:19" x14ac:dyDescent="0.2">
      <c r="A31" s="29" t="s">
        <v>361</v>
      </c>
      <c r="B31" s="42" t="s">
        <v>219</v>
      </c>
      <c r="C31" s="43" t="s">
        <v>219</v>
      </c>
      <c r="D31" s="44" t="s">
        <v>219</v>
      </c>
      <c r="E31" s="42" t="s">
        <v>219</v>
      </c>
      <c r="F31" s="43" t="s">
        <v>219</v>
      </c>
      <c r="G31" s="44" t="s">
        <v>219</v>
      </c>
      <c r="H31" s="42" t="s">
        <v>219</v>
      </c>
      <c r="I31" s="43" t="s">
        <v>219</v>
      </c>
      <c r="J31" s="44" t="s">
        <v>219</v>
      </c>
      <c r="K31" s="42" t="s">
        <v>219</v>
      </c>
      <c r="L31" s="43" t="s">
        <v>219</v>
      </c>
      <c r="M31" s="44" t="s">
        <v>219</v>
      </c>
      <c r="N31" s="42" t="s">
        <v>219</v>
      </c>
      <c r="O31" s="43" t="s">
        <v>219</v>
      </c>
      <c r="P31" s="44" t="s">
        <v>219</v>
      </c>
      <c r="Q31" s="42" t="s">
        <v>219</v>
      </c>
      <c r="R31" s="43" t="s">
        <v>219</v>
      </c>
      <c r="S31" s="44" t="s">
        <v>219</v>
      </c>
    </row>
    <row r="32" spans="1:19" x14ac:dyDescent="0.2">
      <c r="A32" s="29" t="s">
        <v>362</v>
      </c>
      <c r="B32" s="42" t="s">
        <v>219</v>
      </c>
      <c r="C32" s="43" t="s">
        <v>219</v>
      </c>
      <c r="D32" s="44" t="s">
        <v>219</v>
      </c>
      <c r="E32" s="42">
        <v>13</v>
      </c>
      <c r="F32" s="43">
        <v>450</v>
      </c>
      <c r="G32" s="44">
        <v>0</v>
      </c>
      <c r="H32" s="42" t="s">
        <v>219</v>
      </c>
      <c r="I32" s="43" t="s">
        <v>219</v>
      </c>
      <c r="J32" s="44" t="s">
        <v>219</v>
      </c>
      <c r="K32" s="42" t="s">
        <v>219</v>
      </c>
      <c r="L32" s="43" t="s">
        <v>219</v>
      </c>
      <c r="M32" s="44" t="s">
        <v>219</v>
      </c>
      <c r="N32" s="42">
        <v>54</v>
      </c>
      <c r="O32" s="43">
        <v>533</v>
      </c>
      <c r="P32" s="44">
        <v>6.6000000000000003E-2</v>
      </c>
      <c r="Q32" s="42">
        <v>69</v>
      </c>
      <c r="R32" s="43">
        <v>660</v>
      </c>
      <c r="S32" s="44">
        <v>5.0955414012738856E-2</v>
      </c>
    </row>
    <row r="33" spans="1:19" x14ac:dyDescent="0.2">
      <c r="A33" s="29" t="s">
        <v>139</v>
      </c>
      <c r="B33" s="42">
        <v>19</v>
      </c>
      <c r="C33" s="43">
        <v>250</v>
      </c>
      <c r="D33" s="44">
        <v>0</v>
      </c>
      <c r="E33" s="42">
        <v>54</v>
      </c>
      <c r="F33" s="43">
        <v>350</v>
      </c>
      <c r="G33" s="44">
        <v>0.16666666666666666</v>
      </c>
      <c r="H33" s="42">
        <v>17</v>
      </c>
      <c r="I33" s="43">
        <v>450</v>
      </c>
      <c r="J33" s="44">
        <v>0.16883116883116883</v>
      </c>
      <c r="K33" s="42">
        <v>26</v>
      </c>
      <c r="L33" s="43">
        <v>365</v>
      </c>
      <c r="M33" s="44">
        <v>0.140625</v>
      </c>
      <c r="N33" s="42">
        <v>172</v>
      </c>
      <c r="O33" s="43">
        <v>460</v>
      </c>
      <c r="P33" s="44">
        <v>0.12195121951219512</v>
      </c>
      <c r="Q33" s="42">
        <v>62</v>
      </c>
      <c r="R33" s="43">
        <v>595</v>
      </c>
      <c r="S33" s="44">
        <v>0.19</v>
      </c>
    </row>
    <row r="34" spans="1:19" x14ac:dyDescent="0.2">
      <c r="A34" s="29" t="s">
        <v>363</v>
      </c>
      <c r="B34" s="42" t="s">
        <v>219</v>
      </c>
      <c r="C34" s="43" t="s">
        <v>219</v>
      </c>
      <c r="D34" s="44" t="s">
        <v>219</v>
      </c>
      <c r="E34" s="42" t="s">
        <v>219</v>
      </c>
      <c r="F34" s="43" t="s">
        <v>219</v>
      </c>
      <c r="G34" s="44" t="s">
        <v>219</v>
      </c>
      <c r="H34" s="42" t="s">
        <v>219</v>
      </c>
      <c r="I34" s="43" t="s">
        <v>219</v>
      </c>
      <c r="J34" s="44" t="s">
        <v>219</v>
      </c>
      <c r="K34" s="42">
        <v>11</v>
      </c>
      <c r="L34" s="43">
        <v>410</v>
      </c>
      <c r="M34" s="44">
        <v>3.015075376884422E-2</v>
      </c>
      <c r="N34" s="42">
        <v>34</v>
      </c>
      <c r="O34" s="43">
        <v>473</v>
      </c>
      <c r="P34" s="44">
        <v>-1.4583333333333334E-2</v>
      </c>
      <c r="Q34" s="42">
        <v>12</v>
      </c>
      <c r="R34" s="43">
        <v>550</v>
      </c>
      <c r="S34" s="44">
        <v>5.7692307692307696E-2</v>
      </c>
    </row>
    <row r="35" spans="1:19" x14ac:dyDescent="0.2">
      <c r="A35" s="29" t="s">
        <v>329</v>
      </c>
      <c r="B35" s="42" t="s">
        <v>219</v>
      </c>
      <c r="C35" s="43" t="s">
        <v>219</v>
      </c>
      <c r="D35" s="44" t="s">
        <v>219</v>
      </c>
      <c r="E35" s="42">
        <v>15</v>
      </c>
      <c r="F35" s="43">
        <v>350</v>
      </c>
      <c r="G35" s="44">
        <v>0</v>
      </c>
      <c r="H35" s="42" t="s">
        <v>219</v>
      </c>
      <c r="I35" s="43" t="s">
        <v>219</v>
      </c>
      <c r="J35" s="44" t="s">
        <v>219</v>
      </c>
      <c r="K35" s="42" t="s">
        <v>219</v>
      </c>
      <c r="L35" s="43" t="s">
        <v>219</v>
      </c>
      <c r="M35" s="44" t="s">
        <v>219</v>
      </c>
      <c r="N35" s="42">
        <v>28</v>
      </c>
      <c r="O35" s="43">
        <v>445</v>
      </c>
      <c r="P35" s="44">
        <v>0.1125</v>
      </c>
      <c r="Q35" s="42">
        <v>11</v>
      </c>
      <c r="R35" s="43">
        <v>550</v>
      </c>
      <c r="S35" s="44">
        <v>4.7619047619047616E-2</v>
      </c>
    </row>
    <row r="36" spans="1:19" x14ac:dyDescent="0.2">
      <c r="A36" s="33" t="s">
        <v>364</v>
      </c>
      <c r="B36" s="45">
        <v>65</v>
      </c>
      <c r="C36" s="46">
        <v>260</v>
      </c>
      <c r="D36" s="47">
        <v>0.04</v>
      </c>
      <c r="E36" s="45">
        <v>207</v>
      </c>
      <c r="F36" s="46">
        <v>360</v>
      </c>
      <c r="G36" s="47">
        <v>9.0909090909090912E-2</v>
      </c>
      <c r="H36" s="45">
        <v>56</v>
      </c>
      <c r="I36" s="46">
        <v>455</v>
      </c>
      <c r="J36" s="47">
        <v>5.8139534883720929E-2</v>
      </c>
      <c r="K36" s="45">
        <v>110</v>
      </c>
      <c r="L36" s="46">
        <v>395</v>
      </c>
      <c r="M36" s="47">
        <v>6.7567567567567571E-2</v>
      </c>
      <c r="N36" s="45">
        <v>683</v>
      </c>
      <c r="O36" s="46">
        <v>460</v>
      </c>
      <c r="P36" s="47">
        <v>4.5454545454545456E-2</v>
      </c>
      <c r="Q36" s="45">
        <v>364</v>
      </c>
      <c r="R36" s="46">
        <v>560</v>
      </c>
      <c r="S36" s="47">
        <v>7.6923076923076927E-2</v>
      </c>
    </row>
    <row r="37" spans="1:19" s="34" customFormat="1" x14ac:dyDescent="0.2">
      <c r="A37" s="29" t="s">
        <v>365</v>
      </c>
      <c r="B37" s="42" t="s">
        <v>219</v>
      </c>
      <c r="C37" s="43" t="s">
        <v>219</v>
      </c>
      <c r="D37" s="44" t="s">
        <v>219</v>
      </c>
      <c r="E37" s="42">
        <v>12</v>
      </c>
      <c r="F37" s="43">
        <v>380</v>
      </c>
      <c r="G37" s="44">
        <v>5.5555555555555552E-2</v>
      </c>
      <c r="H37" s="42" t="s">
        <v>219</v>
      </c>
      <c r="I37" s="43" t="s">
        <v>219</v>
      </c>
      <c r="J37" s="44" t="s">
        <v>219</v>
      </c>
      <c r="K37" s="42" t="s">
        <v>219</v>
      </c>
      <c r="L37" s="43" t="s">
        <v>219</v>
      </c>
      <c r="M37" s="44" t="s">
        <v>219</v>
      </c>
      <c r="N37" s="42">
        <v>40</v>
      </c>
      <c r="O37" s="43">
        <v>478</v>
      </c>
      <c r="P37" s="44">
        <v>6.222222222222222E-2</v>
      </c>
      <c r="Q37" s="42" t="s">
        <v>219</v>
      </c>
      <c r="R37" s="43" t="s">
        <v>219</v>
      </c>
      <c r="S37" s="44" t="s">
        <v>219</v>
      </c>
    </row>
    <row r="38" spans="1:19" x14ac:dyDescent="0.2">
      <c r="A38" s="29" t="s">
        <v>322</v>
      </c>
      <c r="B38" s="42">
        <v>10</v>
      </c>
      <c r="C38" s="43">
        <v>293</v>
      </c>
      <c r="D38" s="44" t="s">
        <v>219</v>
      </c>
      <c r="E38" s="42" t="s">
        <v>219</v>
      </c>
      <c r="F38" s="43" t="s">
        <v>219</v>
      </c>
      <c r="G38" s="44" t="s">
        <v>219</v>
      </c>
      <c r="H38" s="42" t="s">
        <v>219</v>
      </c>
      <c r="I38" s="43" t="s">
        <v>219</v>
      </c>
      <c r="J38" s="44" t="s">
        <v>219</v>
      </c>
      <c r="K38" s="42">
        <v>10</v>
      </c>
      <c r="L38" s="43">
        <v>390</v>
      </c>
      <c r="M38" s="44" t="s">
        <v>219</v>
      </c>
      <c r="N38" s="42">
        <v>29</v>
      </c>
      <c r="O38" s="43">
        <v>450</v>
      </c>
      <c r="P38" s="44">
        <v>5.8823529411764705E-2</v>
      </c>
      <c r="Q38" s="42">
        <v>20</v>
      </c>
      <c r="R38" s="43">
        <v>570</v>
      </c>
      <c r="S38" s="44">
        <v>3.6363636363636362E-2</v>
      </c>
    </row>
    <row r="39" spans="1:19" x14ac:dyDescent="0.2">
      <c r="A39" s="29" t="s">
        <v>366</v>
      </c>
      <c r="B39" s="42">
        <v>21</v>
      </c>
      <c r="C39" s="43">
        <v>280</v>
      </c>
      <c r="D39" s="44">
        <v>0.12</v>
      </c>
      <c r="E39" s="42">
        <v>95</v>
      </c>
      <c r="F39" s="43">
        <v>370</v>
      </c>
      <c r="G39" s="44">
        <v>0.12121212121212122</v>
      </c>
      <c r="H39" s="42">
        <v>21</v>
      </c>
      <c r="I39" s="43">
        <v>470</v>
      </c>
      <c r="J39" s="44">
        <v>0.14634146341463414</v>
      </c>
      <c r="K39" s="42">
        <v>10</v>
      </c>
      <c r="L39" s="43">
        <v>385</v>
      </c>
      <c r="M39" s="44">
        <v>0.1</v>
      </c>
      <c r="N39" s="42">
        <v>155</v>
      </c>
      <c r="O39" s="43">
        <v>450</v>
      </c>
      <c r="P39" s="44">
        <v>7.1428571428571425E-2</v>
      </c>
      <c r="Q39" s="42">
        <v>64</v>
      </c>
      <c r="R39" s="43">
        <v>550</v>
      </c>
      <c r="S39" s="44">
        <v>-3.5087719298245612E-2</v>
      </c>
    </row>
    <row r="40" spans="1:19" x14ac:dyDescent="0.2">
      <c r="A40" s="29" t="s">
        <v>367</v>
      </c>
      <c r="B40" s="42" t="s">
        <v>219</v>
      </c>
      <c r="C40" s="43" t="s">
        <v>219</v>
      </c>
      <c r="D40" s="44" t="s">
        <v>219</v>
      </c>
      <c r="E40" s="42" t="s">
        <v>219</v>
      </c>
      <c r="F40" s="43" t="s">
        <v>219</v>
      </c>
      <c r="G40" s="44" t="s">
        <v>219</v>
      </c>
      <c r="H40" s="42" t="s">
        <v>219</v>
      </c>
      <c r="I40" s="43" t="s">
        <v>219</v>
      </c>
      <c r="J40" s="44" t="s">
        <v>219</v>
      </c>
      <c r="K40" s="42" t="s">
        <v>219</v>
      </c>
      <c r="L40" s="43" t="s">
        <v>219</v>
      </c>
      <c r="M40" s="44" t="s">
        <v>219</v>
      </c>
      <c r="N40" s="42">
        <v>20</v>
      </c>
      <c r="O40" s="43">
        <v>450</v>
      </c>
      <c r="P40" s="44">
        <v>0</v>
      </c>
      <c r="Q40" s="42" t="s">
        <v>219</v>
      </c>
      <c r="R40" s="43" t="s">
        <v>219</v>
      </c>
      <c r="S40" s="44" t="s">
        <v>219</v>
      </c>
    </row>
    <row r="41" spans="1:19" x14ac:dyDescent="0.2">
      <c r="A41" s="29" t="s">
        <v>368</v>
      </c>
      <c r="B41" s="42" t="s">
        <v>219</v>
      </c>
      <c r="C41" s="43" t="s">
        <v>219</v>
      </c>
      <c r="D41" s="44" t="s">
        <v>219</v>
      </c>
      <c r="E41" s="42" t="s">
        <v>219</v>
      </c>
      <c r="F41" s="43" t="s">
        <v>219</v>
      </c>
      <c r="G41" s="44" t="s">
        <v>219</v>
      </c>
      <c r="H41" s="42" t="s">
        <v>219</v>
      </c>
      <c r="I41" s="43" t="s">
        <v>219</v>
      </c>
      <c r="J41" s="44" t="s">
        <v>219</v>
      </c>
      <c r="K41" s="42" t="s">
        <v>219</v>
      </c>
      <c r="L41" s="43" t="s">
        <v>219</v>
      </c>
      <c r="M41" s="44" t="s">
        <v>219</v>
      </c>
      <c r="N41" s="42">
        <v>30</v>
      </c>
      <c r="O41" s="43">
        <v>528</v>
      </c>
      <c r="P41" s="44">
        <v>0.12340425531914893</v>
      </c>
      <c r="Q41" s="42" t="s">
        <v>219</v>
      </c>
      <c r="R41" s="43" t="s">
        <v>219</v>
      </c>
      <c r="S41" s="44" t="s">
        <v>219</v>
      </c>
    </row>
    <row r="42" spans="1:19" x14ac:dyDescent="0.2">
      <c r="A42" s="29" t="s">
        <v>369</v>
      </c>
      <c r="B42" s="42" t="s">
        <v>219</v>
      </c>
      <c r="C42" s="43" t="s">
        <v>219</v>
      </c>
      <c r="D42" s="44" t="s">
        <v>219</v>
      </c>
      <c r="E42" s="42">
        <v>25</v>
      </c>
      <c r="F42" s="43">
        <v>375</v>
      </c>
      <c r="G42" s="44">
        <v>7.1428571428571425E-2</v>
      </c>
      <c r="H42" s="42">
        <v>12</v>
      </c>
      <c r="I42" s="43">
        <v>440</v>
      </c>
      <c r="J42" s="44">
        <v>0.12820512820512819</v>
      </c>
      <c r="K42" s="42">
        <v>11</v>
      </c>
      <c r="L42" s="43">
        <v>400</v>
      </c>
      <c r="M42" s="44" t="s">
        <v>219</v>
      </c>
      <c r="N42" s="42">
        <v>83</v>
      </c>
      <c r="O42" s="43">
        <v>450</v>
      </c>
      <c r="P42" s="44">
        <v>9.7560975609756101E-2</v>
      </c>
      <c r="Q42" s="42">
        <v>240</v>
      </c>
      <c r="R42" s="43">
        <v>490</v>
      </c>
      <c r="S42" s="44">
        <v>8.8888888888888892E-2</v>
      </c>
    </row>
    <row r="43" spans="1:19" x14ac:dyDescent="0.2">
      <c r="A43" s="29" t="s">
        <v>370</v>
      </c>
      <c r="B43" s="42">
        <v>15</v>
      </c>
      <c r="C43" s="43">
        <v>195</v>
      </c>
      <c r="D43" s="44" t="s">
        <v>219</v>
      </c>
      <c r="E43" s="42">
        <v>30</v>
      </c>
      <c r="F43" s="43">
        <v>340</v>
      </c>
      <c r="G43" s="44">
        <v>0.13333333333333333</v>
      </c>
      <c r="H43" s="42" t="s">
        <v>219</v>
      </c>
      <c r="I43" s="43" t="s">
        <v>219</v>
      </c>
      <c r="J43" s="44" t="s">
        <v>219</v>
      </c>
      <c r="K43" s="42" t="s">
        <v>219</v>
      </c>
      <c r="L43" s="43" t="s">
        <v>219</v>
      </c>
      <c r="M43" s="44" t="s">
        <v>219</v>
      </c>
      <c r="N43" s="42">
        <v>53</v>
      </c>
      <c r="O43" s="43">
        <v>450</v>
      </c>
      <c r="P43" s="44">
        <v>4.6511627906976744E-2</v>
      </c>
      <c r="Q43" s="42">
        <v>28</v>
      </c>
      <c r="R43" s="43">
        <v>550</v>
      </c>
      <c r="S43" s="44">
        <v>8.9108910891089105E-2</v>
      </c>
    </row>
    <row r="44" spans="1:19" x14ac:dyDescent="0.2">
      <c r="A44" s="29" t="s">
        <v>371</v>
      </c>
      <c r="B44" s="42" t="s">
        <v>219</v>
      </c>
      <c r="C44" s="43" t="s">
        <v>219</v>
      </c>
      <c r="D44" s="44" t="s">
        <v>219</v>
      </c>
      <c r="E44" s="42" t="s">
        <v>219</v>
      </c>
      <c r="F44" s="43" t="s">
        <v>219</v>
      </c>
      <c r="G44" s="44" t="s">
        <v>219</v>
      </c>
      <c r="H44" s="42" t="s">
        <v>219</v>
      </c>
      <c r="I44" s="43" t="s">
        <v>219</v>
      </c>
      <c r="J44" s="44" t="s">
        <v>219</v>
      </c>
      <c r="K44" s="42" t="s">
        <v>219</v>
      </c>
      <c r="L44" s="43" t="s">
        <v>219</v>
      </c>
      <c r="M44" s="44" t="s">
        <v>219</v>
      </c>
      <c r="N44" s="42">
        <v>20</v>
      </c>
      <c r="O44" s="43">
        <v>418</v>
      </c>
      <c r="P44" s="44">
        <v>-4.7619047619047623E-3</v>
      </c>
      <c r="Q44" s="42" t="s">
        <v>219</v>
      </c>
      <c r="R44" s="43" t="s">
        <v>219</v>
      </c>
      <c r="S44" s="44" t="s">
        <v>219</v>
      </c>
    </row>
    <row r="45" spans="1:19" x14ac:dyDescent="0.2">
      <c r="A45" s="29" t="s">
        <v>372</v>
      </c>
      <c r="B45" s="42" t="s">
        <v>219</v>
      </c>
      <c r="C45" s="43" t="s">
        <v>219</v>
      </c>
      <c r="D45" s="44" t="s">
        <v>219</v>
      </c>
      <c r="E45" s="42" t="s">
        <v>219</v>
      </c>
      <c r="F45" s="43" t="s">
        <v>219</v>
      </c>
      <c r="G45" s="44" t="s">
        <v>219</v>
      </c>
      <c r="H45" s="42" t="s">
        <v>219</v>
      </c>
      <c r="I45" s="43" t="s">
        <v>219</v>
      </c>
      <c r="J45" s="44" t="s">
        <v>219</v>
      </c>
      <c r="K45" s="42" t="s">
        <v>219</v>
      </c>
      <c r="L45" s="43" t="s">
        <v>219</v>
      </c>
      <c r="M45" s="44" t="s">
        <v>219</v>
      </c>
      <c r="N45" s="42">
        <v>31</v>
      </c>
      <c r="O45" s="43">
        <v>440</v>
      </c>
      <c r="P45" s="44">
        <v>-2.2222222222222223E-2</v>
      </c>
      <c r="Q45" s="42" t="s">
        <v>219</v>
      </c>
      <c r="R45" s="43" t="s">
        <v>219</v>
      </c>
      <c r="S45" s="44" t="s">
        <v>219</v>
      </c>
    </row>
    <row r="46" spans="1:19" x14ac:dyDescent="0.2">
      <c r="A46" s="29" t="s">
        <v>373</v>
      </c>
      <c r="B46" s="42" t="s">
        <v>219</v>
      </c>
      <c r="C46" s="43" t="s">
        <v>219</v>
      </c>
      <c r="D46" s="44" t="s">
        <v>219</v>
      </c>
      <c r="E46" s="42" t="s">
        <v>219</v>
      </c>
      <c r="F46" s="43" t="s">
        <v>219</v>
      </c>
      <c r="G46" s="44" t="s">
        <v>219</v>
      </c>
      <c r="H46" s="42" t="s">
        <v>219</v>
      </c>
      <c r="I46" s="43" t="s">
        <v>219</v>
      </c>
      <c r="J46" s="44" t="s">
        <v>219</v>
      </c>
      <c r="K46" s="42" t="s">
        <v>219</v>
      </c>
      <c r="L46" s="43" t="s">
        <v>219</v>
      </c>
      <c r="M46" s="44" t="s">
        <v>219</v>
      </c>
      <c r="N46" s="42">
        <v>11</v>
      </c>
      <c r="O46" s="43">
        <v>400</v>
      </c>
      <c r="P46" s="44" t="s">
        <v>219</v>
      </c>
      <c r="Q46" s="42" t="s">
        <v>219</v>
      </c>
      <c r="R46" s="43" t="s">
        <v>219</v>
      </c>
      <c r="S46" s="44" t="s">
        <v>219</v>
      </c>
    </row>
    <row r="47" spans="1:19" x14ac:dyDescent="0.2">
      <c r="A47" s="29" t="s">
        <v>331</v>
      </c>
      <c r="B47" s="42">
        <v>15</v>
      </c>
      <c r="C47" s="43">
        <v>290</v>
      </c>
      <c r="D47" s="44">
        <v>0.20833333333333334</v>
      </c>
      <c r="E47" s="42">
        <v>24</v>
      </c>
      <c r="F47" s="43">
        <v>355</v>
      </c>
      <c r="G47" s="44">
        <v>0.22413793103448276</v>
      </c>
      <c r="H47" s="42" t="s">
        <v>219</v>
      </c>
      <c r="I47" s="43" t="s">
        <v>219</v>
      </c>
      <c r="J47" s="44" t="s">
        <v>219</v>
      </c>
      <c r="K47" s="42">
        <v>10</v>
      </c>
      <c r="L47" s="43">
        <v>355</v>
      </c>
      <c r="M47" s="44">
        <v>2.8985507246376812E-2</v>
      </c>
      <c r="N47" s="42">
        <v>61</v>
      </c>
      <c r="O47" s="43">
        <v>450</v>
      </c>
      <c r="P47" s="44">
        <v>6.3829787234042548E-2</v>
      </c>
      <c r="Q47" s="42">
        <v>11</v>
      </c>
      <c r="R47" s="43">
        <v>580</v>
      </c>
      <c r="S47" s="44">
        <v>0.16</v>
      </c>
    </row>
    <row r="48" spans="1:19" x14ac:dyDescent="0.2">
      <c r="A48" s="29" t="s">
        <v>333</v>
      </c>
      <c r="B48" s="42">
        <v>22</v>
      </c>
      <c r="C48" s="43">
        <v>290</v>
      </c>
      <c r="D48" s="44">
        <v>0.16</v>
      </c>
      <c r="E48" s="42">
        <v>48</v>
      </c>
      <c r="F48" s="43">
        <v>370</v>
      </c>
      <c r="G48" s="44">
        <v>5.7142857142857141E-2</v>
      </c>
      <c r="H48" s="42">
        <v>11</v>
      </c>
      <c r="I48" s="43">
        <v>450</v>
      </c>
      <c r="J48" s="44">
        <v>0.125</v>
      </c>
      <c r="K48" s="42">
        <v>15</v>
      </c>
      <c r="L48" s="43">
        <v>400</v>
      </c>
      <c r="M48" s="44">
        <v>5.2631578947368418E-2</v>
      </c>
      <c r="N48" s="42">
        <v>133</v>
      </c>
      <c r="O48" s="43">
        <v>480</v>
      </c>
      <c r="P48" s="44">
        <v>6.6666666666666666E-2</v>
      </c>
      <c r="Q48" s="42">
        <v>96</v>
      </c>
      <c r="R48" s="43">
        <v>590</v>
      </c>
      <c r="S48" s="44">
        <v>7.2727272727272724E-2</v>
      </c>
    </row>
    <row r="49" spans="1:19" x14ac:dyDescent="0.2">
      <c r="A49" s="33" t="s">
        <v>374</v>
      </c>
      <c r="B49" s="45">
        <v>100</v>
      </c>
      <c r="C49" s="46">
        <v>288</v>
      </c>
      <c r="D49" s="47">
        <v>0.152</v>
      </c>
      <c r="E49" s="45">
        <v>254</v>
      </c>
      <c r="F49" s="46">
        <v>360</v>
      </c>
      <c r="G49" s="47">
        <v>5.8823529411764705E-2</v>
      </c>
      <c r="H49" s="45">
        <v>61</v>
      </c>
      <c r="I49" s="46">
        <v>450</v>
      </c>
      <c r="J49" s="47">
        <v>0.125</v>
      </c>
      <c r="K49" s="45">
        <v>86</v>
      </c>
      <c r="L49" s="46">
        <v>385</v>
      </c>
      <c r="M49" s="47">
        <v>6.9444444444444448E-2</v>
      </c>
      <c r="N49" s="45">
        <v>666</v>
      </c>
      <c r="O49" s="46">
        <v>460</v>
      </c>
      <c r="P49" s="47">
        <v>6.9767441860465115E-2</v>
      </c>
      <c r="Q49" s="45">
        <v>491</v>
      </c>
      <c r="R49" s="46">
        <v>525</v>
      </c>
      <c r="S49" s="47">
        <v>9.375E-2</v>
      </c>
    </row>
    <row r="50" spans="1:19" s="34" customFormat="1" x14ac:dyDescent="0.2">
      <c r="A50" s="29" t="s">
        <v>375</v>
      </c>
      <c r="B50" s="42" t="s">
        <v>219</v>
      </c>
      <c r="C50" s="43" t="s">
        <v>219</v>
      </c>
      <c r="D50" s="44" t="s">
        <v>219</v>
      </c>
      <c r="E50" s="42">
        <v>11</v>
      </c>
      <c r="F50" s="43">
        <v>390</v>
      </c>
      <c r="G50" s="44">
        <v>1.2987012987012988E-2</v>
      </c>
      <c r="H50" s="42">
        <v>10</v>
      </c>
      <c r="I50" s="43">
        <v>430</v>
      </c>
      <c r="J50" s="44" t="s">
        <v>219</v>
      </c>
      <c r="K50" s="42">
        <v>12</v>
      </c>
      <c r="L50" s="43">
        <v>377</v>
      </c>
      <c r="M50" s="44">
        <v>-7.8947368421052634E-3</v>
      </c>
      <c r="N50" s="42">
        <v>62</v>
      </c>
      <c r="O50" s="43">
        <v>480</v>
      </c>
      <c r="P50" s="44">
        <v>7.8651685393258425E-2</v>
      </c>
      <c r="Q50" s="42">
        <v>31</v>
      </c>
      <c r="R50" s="43">
        <v>550</v>
      </c>
      <c r="S50" s="44">
        <v>0.1</v>
      </c>
    </row>
    <row r="51" spans="1:19" x14ac:dyDescent="0.2">
      <c r="A51" s="29" t="s">
        <v>376</v>
      </c>
      <c r="B51" s="42" t="s">
        <v>219</v>
      </c>
      <c r="C51" s="43" t="s">
        <v>219</v>
      </c>
      <c r="D51" s="44" t="s">
        <v>219</v>
      </c>
      <c r="E51" s="42">
        <v>34</v>
      </c>
      <c r="F51" s="43">
        <v>398</v>
      </c>
      <c r="G51" s="44">
        <v>4.736842105263158E-2</v>
      </c>
      <c r="H51" s="42" t="s">
        <v>219</v>
      </c>
      <c r="I51" s="43" t="s">
        <v>219</v>
      </c>
      <c r="J51" s="44" t="s">
        <v>219</v>
      </c>
      <c r="K51" s="42">
        <v>13</v>
      </c>
      <c r="L51" s="43">
        <v>400</v>
      </c>
      <c r="M51" s="44">
        <v>5.2631578947368418E-2</v>
      </c>
      <c r="N51" s="42">
        <v>74</v>
      </c>
      <c r="O51" s="43">
        <v>490</v>
      </c>
      <c r="P51" s="44">
        <v>0.11363636363636363</v>
      </c>
      <c r="Q51" s="42">
        <v>105</v>
      </c>
      <c r="R51" s="43">
        <v>580</v>
      </c>
      <c r="S51" s="44">
        <v>0.11538461538461539</v>
      </c>
    </row>
    <row r="52" spans="1:19" x14ac:dyDescent="0.2">
      <c r="A52" s="29" t="s">
        <v>377</v>
      </c>
      <c r="B52" s="42">
        <v>11</v>
      </c>
      <c r="C52" s="43">
        <v>290</v>
      </c>
      <c r="D52" s="44">
        <v>7.407407407407407E-2</v>
      </c>
      <c r="E52" s="42">
        <v>28</v>
      </c>
      <c r="F52" s="43">
        <v>348</v>
      </c>
      <c r="G52" s="44">
        <v>7.0769230769230765E-2</v>
      </c>
      <c r="H52" s="42" t="s">
        <v>219</v>
      </c>
      <c r="I52" s="43" t="s">
        <v>219</v>
      </c>
      <c r="J52" s="44" t="s">
        <v>219</v>
      </c>
      <c r="K52" s="42">
        <v>33</v>
      </c>
      <c r="L52" s="43">
        <v>380</v>
      </c>
      <c r="M52" s="44">
        <v>8.5714285714285715E-2</v>
      </c>
      <c r="N52" s="42">
        <v>72</v>
      </c>
      <c r="O52" s="43">
        <v>450</v>
      </c>
      <c r="P52" s="44">
        <v>4.6511627906976744E-2</v>
      </c>
      <c r="Q52" s="42">
        <v>62</v>
      </c>
      <c r="R52" s="43">
        <v>550</v>
      </c>
      <c r="S52" s="44">
        <v>0.1</v>
      </c>
    </row>
    <row r="53" spans="1:19" x14ac:dyDescent="0.2">
      <c r="A53" s="29" t="s">
        <v>378</v>
      </c>
      <c r="B53" s="42">
        <v>42</v>
      </c>
      <c r="C53" s="43">
        <v>265</v>
      </c>
      <c r="D53" s="44">
        <v>9.0534979423868317E-2</v>
      </c>
      <c r="E53" s="42">
        <v>60</v>
      </c>
      <c r="F53" s="43">
        <v>320</v>
      </c>
      <c r="G53" s="44">
        <v>6.6666666666666666E-2</v>
      </c>
      <c r="H53" s="42" t="s">
        <v>219</v>
      </c>
      <c r="I53" s="43" t="s">
        <v>219</v>
      </c>
      <c r="J53" s="44" t="s">
        <v>219</v>
      </c>
      <c r="K53" s="42">
        <v>46</v>
      </c>
      <c r="L53" s="43">
        <v>350</v>
      </c>
      <c r="M53" s="44">
        <v>6.0606060606060608E-2</v>
      </c>
      <c r="N53" s="42">
        <v>218</v>
      </c>
      <c r="O53" s="43">
        <v>420</v>
      </c>
      <c r="P53" s="44">
        <v>0.10526315789473684</v>
      </c>
      <c r="Q53" s="42">
        <v>76</v>
      </c>
      <c r="R53" s="43">
        <v>550</v>
      </c>
      <c r="S53" s="44">
        <v>0.1</v>
      </c>
    </row>
    <row r="54" spans="1:19" x14ac:dyDescent="0.2">
      <c r="A54" s="29" t="s">
        <v>379</v>
      </c>
      <c r="B54" s="42" t="s">
        <v>219</v>
      </c>
      <c r="C54" s="43" t="s">
        <v>219</v>
      </c>
      <c r="D54" s="44" t="s">
        <v>219</v>
      </c>
      <c r="E54" s="42" t="s">
        <v>219</v>
      </c>
      <c r="F54" s="43" t="s">
        <v>219</v>
      </c>
      <c r="G54" s="44" t="s">
        <v>219</v>
      </c>
      <c r="H54" s="42" t="s">
        <v>219</v>
      </c>
      <c r="I54" s="43" t="s">
        <v>219</v>
      </c>
      <c r="J54" s="44" t="s">
        <v>219</v>
      </c>
      <c r="K54" s="42" t="s">
        <v>219</v>
      </c>
      <c r="L54" s="43" t="s">
        <v>219</v>
      </c>
      <c r="M54" s="44" t="s">
        <v>219</v>
      </c>
      <c r="N54" s="42">
        <v>62</v>
      </c>
      <c r="O54" s="43">
        <v>430</v>
      </c>
      <c r="P54" s="44">
        <v>7.4999999999999997E-2</v>
      </c>
      <c r="Q54" s="42">
        <v>16</v>
      </c>
      <c r="R54" s="43">
        <v>510</v>
      </c>
      <c r="S54" s="44">
        <v>0.13333333333333333</v>
      </c>
    </row>
    <row r="55" spans="1:19" x14ac:dyDescent="0.2">
      <c r="A55" s="29" t="s">
        <v>380</v>
      </c>
      <c r="B55" s="42">
        <v>11</v>
      </c>
      <c r="C55" s="43">
        <v>250</v>
      </c>
      <c r="D55" s="44">
        <v>-4.9429657794676805E-2</v>
      </c>
      <c r="E55" s="42">
        <v>33</v>
      </c>
      <c r="F55" s="43">
        <v>360</v>
      </c>
      <c r="G55" s="44">
        <v>2.8571428571428571E-2</v>
      </c>
      <c r="H55" s="42">
        <v>11</v>
      </c>
      <c r="I55" s="43">
        <v>420</v>
      </c>
      <c r="J55" s="44">
        <v>-2.3255813953488372E-2</v>
      </c>
      <c r="K55" s="42">
        <v>17</v>
      </c>
      <c r="L55" s="43">
        <v>360</v>
      </c>
      <c r="M55" s="44">
        <v>-6.4935064935064929E-2</v>
      </c>
      <c r="N55" s="42">
        <v>84</v>
      </c>
      <c r="O55" s="43">
        <v>430</v>
      </c>
      <c r="P55" s="44">
        <v>4.878048780487805E-2</v>
      </c>
      <c r="Q55" s="42">
        <v>43</v>
      </c>
      <c r="R55" s="43">
        <v>525</v>
      </c>
      <c r="S55" s="44">
        <v>0.05</v>
      </c>
    </row>
    <row r="56" spans="1:19" x14ac:dyDescent="0.2">
      <c r="A56" s="33" t="s">
        <v>97</v>
      </c>
      <c r="B56" s="45">
        <v>78</v>
      </c>
      <c r="C56" s="46">
        <v>268</v>
      </c>
      <c r="D56" s="47">
        <v>7.1999999999999995E-2</v>
      </c>
      <c r="E56" s="45">
        <v>175</v>
      </c>
      <c r="F56" s="46">
        <v>360</v>
      </c>
      <c r="G56" s="47">
        <v>5.8823529411764705E-2</v>
      </c>
      <c r="H56" s="45">
        <v>43</v>
      </c>
      <c r="I56" s="46">
        <v>450</v>
      </c>
      <c r="J56" s="47">
        <v>4.6511627906976744E-2</v>
      </c>
      <c r="K56" s="45">
        <v>130</v>
      </c>
      <c r="L56" s="46">
        <v>377</v>
      </c>
      <c r="M56" s="47">
        <v>7.7142857142857138E-2</v>
      </c>
      <c r="N56" s="45">
        <v>572</v>
      </c>
      <c r="O56" s="46">
        <v>450</v>
      </c>
      <c r="P56" s="47">
        <v>7.1428571428571425E-2</v>
      </c>
      <c r="Q56" s="45">
        <v>333</v>
      </c>
      <c r="R56" s="46">
        <v>550</v>
      </c>
      <c r="S56" s="47">
        <v>0.1</v>
      </c>
    </row>
    <row r="57" spans="1:19" s="34" customFormat="1" x14ac:dyDescent="0.2">
      <c r="A57" s="29" t="s">
        <v>381</v>
      </c>
      <c r="B57" s="42">
        <v>102</v>
      </c>
      <c r="C57" s="43">
        <v>450</v>
      </c>
      <c r="D57" s="44">
        <v>0.13924050632911392</v>
      </c>
      <c r="E57" s="42">
        <v>278</v>
      </c>
      <c r="F57" s="43">
        <v>520</v>
      </c>
      <c r="G57" s="44">
        <v>7.2164948453608241E-2</v>
      </c>
      <c r="H57" s="42">
        <v>99</v>
      </c>
      <c r="I57" s="43">
        <v>640</v>
      </c>
      <c r="J57" s="44">
        <v>8.4745762711864403E-2</v>
      </c>
      <c r="K57" s="42">
        <v>42</v>
      </c>
      <c r="L57" s="43">
        <v>500</v>
      </c>
      <c r="M57" s="44">
        <v>0.1111111111111111</v>
      </c>
      <c r="N57" s="42">
        <v>212</v>
      </c>
      <c r="O57" s="43">
        <v>600</v>
      </c>
      <c r="P57" s="44">
        <v>6.1946902654867256E-2</v>
      </c>
      <c r="Q57" s="42">
        <v>93</v>
      </c>
      <c r="R57" s="43">
        <v>750</v>
      </c>
      <c r="S57" s="44">
        <v>0.13636363636363635</v>
      </c>
    </row>
    <row r="58" spans="1:19" x14ac:dyDescent="0.2">
      <c r="A58" s="29" t="s">
        <v>382</v>
      </c>
      <c r="B58" s="42">
        <v>42</v>
      </c>
      <c r="C58" s="43">
        <v>325</v>
      </c>
      <c r="D58" s="44">
        <v>8.3333333333333329E-2</v>
      </c>
      <c r="E58" s="42">
        <v>142</v>
      </c>
      <c r="F58" s="43">
        <v>420</v>
      </c>
      <c r="G58" s="44">
        <v>0.05</v>
      </c>
      <c r="H58" s="42">
        <v>104</v>
      </c>
      <c r="I58" s="43">
        <v>500</v>
      </c>
      <c r="J58" s="44">
        <v>0.1111111111111111</v>
      </c>
      <c r="K58" s="42">
        <v>39</v>
      </c>
      <c r="L58" s="43">
        <v>455</v>
      </c>
      <c r="M58" s="44">
        <v>8.3333333333333329E-2</v>
      </c>
      <c r="N58" s="42">
        <v>324</v>
      </c>
      <c r="O58" s="43">
        <v>480</v>
      </c>
      <c r="P58" s="44">
        <v>9.0909090909090912E-2</v>
      </c>
      <c r="Q58" s="42">
        <v>145</v>
      </c>
      <c r="R58" s="43">
        <v>580</v>
      </c>
      <c r="S58" s="44">
        <v>9.4339622641509441E-2</v>
      </c>
    </row>
    <row r="59" spans="1:19" x14ac:dyDescent="0.2">
      <c r="A59" s="29" t="s">
        <v>383</v>
      </c>
      <c r="B59" s="42">
        <v>244</v>
      </c>
      <c r="C59" s="43">
        <v>405</v>
      </c>
      <c r="D59" s="44">
        <v>5.1948051948051951E-2</v>
      </c>
      <c r="E59" s="42">
        <v>425</v>
      </c>
      <c r="F59" s="43">
        <v>530</v>
      </c>
      <c r="G59" s="44">
        <v>8.3844580777096112E-2</v>
      </c>
      <c r="H59" s="42">
        <v>107</v>
      </c>
      <c r="I59" s="43">
        <v>650</v>
      </c>
      <c r="J59" s="44">
        <v>8.3333333333333329E-2</v>
      </c>
      <c r="K59" s="42">
        <v>108</v>
      </c>
      <c r="L59" s="43">
        <v>600</v>
      </c>
      <c r="M59" s="44">
        <v>3.4482758620689655E-2</v>
      </c>
      <c r="N59" s="42">
        <v>221</v>
      </c>
      <c r="O59" s="43">
        <v>660</v>
      </c>
      <c r="P59" s="44">
        <v>6.4516129032258063E-2</v>
      </c>
      <c r="Q59" s="42">
        <v>49</v>
      </c>
      <c r="R59" s="43">
        <v>900</v>
      </c>
      <c r="S59" s="44">
        <v>0</v>
      </c>
    </row>
    <row r="60" spans="1:19" x14ac:dyDescent="0.2">
      <c r="A60" s="29" t="s">
        <v>384</v>
      </c>
      <c r="B60" s="42">
        <v>94</v>
      </c>
      <c r="C60" s="43">
        <v>450</v>
      </c>
      <c r="D60" s="44">
        <v>0.1306532663316583</v>
      </c>
      <c r="E60" s="42">
        <v>173</v>
      </c>
      <c r="F60" s="43">
        <v>550</v>
      </c>
      <c r="G60" s="44">
        <v>0.22222222222222221</v>
      </c>
      <c r="H60" s="42">
        <v>58</v>
      </c>
      <c r="I60" s="43">
        <v>680</v>
      </c>
      <c r="J60" s="44">
        <v>4.6153846153846156E-2</v>
      </c>
      <c r="K60" s="42">
        <v>48</v>
      </c>
      <c r="L60" s="43">
        <v>533</v>
      </c>
      <c r="M60" s="44">
        <v>-3.7383177570093459E-3</v>
      </c>
      <c r="N60" s="42">
        <v>194</v>
      </c>
      <c r="O60" s="43">
        <v>580</v>
      </c>
      <c r="P60" s="44">
        <v>3.5714285714285712E-2</v>
      </c>
      <c r="Q60" s="42">
        <v>61</v>
      </c>
      <c r="R60" s="43">
        <v>810</v>
      </c>
      <c r="S60" s="44">
        <v>0.15714285714285714</v>
      </c>
    </row>
    <row r="61" spans="1:19" x14ac:dyDescent="0.2">
      <c r="A61" s="29" t="s">
        <v>374</v>
      </c>
      <c r="B61" s="42">
        <v>17</v>
      </c>
      <c r="C61" s="43">
        <v>355</v>
      </c>
      <c r="D61" s="44">
        <v>7.575757575757576E-2</v>
      </c>
      <c r="E61" s="42">
        <v>125</v>
      </c>
      <c r="F61" s="43">
        <v>450</v>
      </c>
      <c r="G61" s="44">
        <v>9.7560975609756101E-2</v>
      </c>
      <c r="H61" s="42">
        <v>69</v>
      </c>
      <c r="I61" s="43">
        <v>500</v>
      </c>
      <c r="J61" s="44">
        <v>0.1111111111111111</v>
      </c>
      <c r="K61" s="42">
        <v>46</v>
      </c>
      <c r="L61" s="43">
        <v>460</v>
      </c>
      <c r="M61" s="44">
        <v>8.7470449172576833E-2</v>
      </c>
      <c r="N61" s="42">
        <v>471</v>
      </c>
      <c r="O61" s="43">
        <v>500</v>
      </c>
      <c r="P61" s="44">
        <v>8.6956521739130432E-2</v>
      </c>
      <c r="Q61" s="42">
        <v>538</v>
      </c>
      <c r="R61" s="43">
        <v>573</v>
      </c>
      <c r="S61" s="44">
        <v>6.1111111111111109E-2</v>
      </c>
    </row>
    <row r="62" spans="1:19" x14ac:dyDescent="0.2">
      <c r="A62" s="29" t="s">
        <v>385</v>
      </c>
      <c r="B62" s="42">
        <v>215</v>
      </c>
      <c r="C62" s="43">
        <v>425</v>
      </c>
      <c r="D62" s="44">
        <v>7.5949367088607597E-2</v>
      </c>
      <c r="E62" s="42">
        <v>395</v>
      </c>
      <c r="F62" s="43">
        <v>520</v>
      </c>
      <c r="G62" s="44">
        <v>0.04</v>
      </c>
      <c r="H62" s="42">
        <v>59</v>
      </c>
      <c r="I62" s="43">
        <v>655</v>
      </c>
      <c r="J62" s="44">
        <v>5.6451612903225805E-2</v>
      </c>
      <c r="K62" s="42">
        <v>90</v>
      </c>
      <c r="L62" s="43">
        <v>570</v>
      </c>
      <c r="M62" s="44">
        <v>3.6363636363636362E-2</v>
      </c>
      <c r="N62" s="42">
        <v>197</v>
      </c>
      <c r="O62" s="43">
        <v>650</v>
      </c>
      <c r="P62" s="44">
        <v>8.3333333333333329E-2</v>
      </c>
      <c r="Q62" s="42">
        <v>43</v>
      </c>
      <c r="R62" s="43">
        <v>760</v>
      </c>
      <c r="S62" s="44">
        <v>4.1095890410958902E-2</v>
      </c>
    </row>
    <row r="63" spans="1:19" x14ac:dyDescent="0.2">
      <c r="A63" s="29" t="s">
        <v>74</v>
      </c>
      <c r="B63" s="42">
        <v>2264</v>
      </c>
      <c r="C63" s="43">
        <v>530</v>
      </c>
      <c r="D63" s="44">
        <v>0.06</v>
      </c>
      <c r="E63" s="42">
        <v>2467</v>
      </c>
      <c r="F63" s="43">
        <v>680</v>
      </c>
      <c r="G63" s="44">
        <v>4.6153846153846156E-2</v>
      </c>
      <c r="H63" s="42">
        <v>308</v>
      </c>
      <c r="I63" s="43">
        <v>990</v>
      </c>
      <c r="J63" s="44">
        <v>1.020408163265306E-2</v>
      </c>
      <c r="K63" s="42">
        <v>77</v>
      </c>
      <c r="L63" s="43">
        <v>685</v>
      </c>
      <c r="M63" s="44">
        <v>9.9518459069020862E-2</v>
      </c>
      <c r="N63" s="42">
        <v>65</v>
      </c>
      <c r="O63" s="43">
        <v>850</v>
      </c>
      <c r="P63" s="44">
        <v>6.25E-2</v>
      </c>
      <c r="Q63" s="42">
        <v>28</v>
      </c>
      <c r="R63" s="43">
        <v>998</v>
      </c>
      <c r="S63" s="44">
        <v>-4.9523809523809526E-2</v>
      </c>
    </row>
    <row r="64" spans="1:19" x14ac:dyDescent="0.2">
      <c r="A64" s="29" t="s">
        <v>117</v>
      </c>
      <c r="B64" s="42" t="s">
        <v>219</v>
      </c>
      <c r="C64" s="43" t="s">
        <v>219</v>
      </c>
      <c r="D64" s="44" t="s">
        <v>219</v>
      </c>
      <c r="E64" s="42">
        <v>37</v>
      </c>
      <c r="F64" s="43">
        <v>400</v>
      </c>
      <c r="G64" s="44">
        <v>0.1111111111111111</v>
      </c>
      <c r="H64" s="42">
        <v>52</v>
      </c>
      <c r="I64" s="43">
        <v>425</v>
      </c>
      <c r="J64" s="44">
        <v>2.4096385542168676E-2</v>
      </c>
      <c r="K64" s="42">
        <v>28</v>
      </c>
      <c r="L64" s="43">
        <v>415</v>
      </c>
      <c r="M64" s="44">
        <v>3.7499999999999999E-2</v>
      </c>
      <c r="N64" s="42">
        <v>670</v>
      </c>
      <c r="O64" s="43">
        <v>460</v>
      </c>
      <c r="P64" s="44">
        <v>6.9767441860465115E-2</v>
      </c>
      <c r="Q64" s="42">
        <v>1057</v>
      </c>
      <c r="R64" s="43">
        <v>510</v>
      </c>
      <c r="S64" s="44">
        <v>0.02</v>
      </c>
    </row>
    <row r="65" spans="1:19" x14ac:dyDescent="0.2">
      <c r="A65" s="29" t="s">
        <v>386</v>
      </c>
      <c r="B65" s="42">
        <v>378</v>
      </c>
      <c r="C65" s="43">
        <v>430</v>
      </c>
      <c r="D65" s="44">
        <v>1.1764705882352941E-2</v>
      </c>
      <c r="E65" s="42">
        <v>554</v>
      </c>
      <c r="F65" s="43">
        <v>530</v>
      </c>
      <c r="G65" s="44">
        <v>0.06</v>
      </c>
      <c r="H65" s="42">
        <v>135</v>
      </c>
      <c r="I65" s="43">
        <v>650</v>
      </c>
      <c r="J65" s="44">
        <v>8.3333333333333329E-2</v>
      </c>
      <c r="K65" s="42">
        <v>160</v>
      </c>
      <c r="L65" s="43">
        <v>580</v>
      </c>
      <c r="M65" s="44">
        <v>3.9426523297491037E-2</v>
      </c>
      <c r="N65" s="42">
        <v>272</v>
      </c>
      <c r="O65" s="43">
        <v>650</v>
      </c>
      <c r="P65" s="44">
        <v>8.3333333333333329E-2</v>
      </c>
      <c r="Q65" s="42">
        <v>82</v>
      </c>
      <c r="R65" s="43">
        <v>800</v>
      </c>
      <c r="S65" s="44">
        <v>5.2631578947368418E-2</v>
      </c>
    </row>
    <row r="66" spans="1:19" x14ac:dyDescent="0.2">
      <c r="A66" s="29" t="s">
        <v>387</v>
      </c>
      <c r="B66" s="42">
        <v>232</v>
      </c>
      <c r="C66" s="43">
        <v>430</v>
      </c>
      <c r="D66" s="44">
        <v>1.1764705882352941E-2</v>
      </c>
      <c r="E66" s="42">
        <v>377</v>
      </c>
      <c r="F66" s="43">
        <v>500</v>
      </c>
      <c r="G66" s="44">
        <v>0</v>
      </c>
      <c r="H66" s="42">
        <v>67</v>
      </c>
      <c r="I66" s="43">
        <v>660</v>
      </c>
      <c r="J66" s="44">
        <v>1.5384615384615385E-2</v>
      </c>
      <c r="K66" s="42">
        <v>68</v>
      </c>
      <c r="L66" s="43">
        <v>583</v>
      </c>
      <c r="M66" s="44">
        <v>0.06</v>
      </c>
      <c r="N66" s="42">
        <v>136</v>
      </c>
      <c r="O66" s="43">
        <v>670</v>
      </c>
      <c r="P66" s="44">
        <v>3.0769230769230771E-2</v>
      </c>
      <c r="Q66" s="42">
        <v>83</v>
      </c>
      <c r="R66" s="43">
        <v>925</v>
      </c>
      <c r="S66" s="44">
        <v>1.6483516483516484E-2</v>
      </c>
    </row>
    <row r="67" spans="1:19" x14ac:dyDescent="0.2">
      <c r="A67" s="29" t="s">
        <v>388</v>
      </c>
      <c r="B67" s="42" t="s">
        <v>219</v>
      </c>
      <c r="C67" s="43" t="s">
        <v>219</v>
      </c>
      <c r="D67" s="44" t="s">
        <v>219</v>
      </c>
      <c r="E67" s="42">
        <v>19</v>
      </c>
      <c r="F67" s="43">
        <v>500</v>
      </c>
      <c r="G67" s="44">
        <v>0.13636363636363635</v>
      </c>
      <c r="H67" s="42">
        <v>10</v>
      </c>
      <c r="I67" s="43">
        <v>628</v>
      </c>
      <c r="J67" s="44">
        <v>0.25600000000000001</v>
      </c>
      <c r="K67" s="42" t="s">
        <v>219</v>
      </c>
      <c r="L67" s="43" t="s">
        <v>219</v>
      </c>
      <c r="M67" s="44" t="s">
        <v>219</v>
      </c>
      <c r="N67" s="42">
        <v>68</v>
      </c>
      <c r="O67" s="43">
        <v>550</v>
      </c>
      <c r="P67" s="44">
        <v>9.1743119266055051E-3</v>
      </c>
      <c r="Q67" s="42">
        <v>97</v>
      </c>
      <c r="R67" s="43">
        <v>620</v>
      </c>
      <c r="S67" s="44">
        <v>0.12727272727272726</v>
      </c>
    </row>
    <row r="68" spans="1:19" x14ac:dyDescent="0.2">
      <c r="A68" s="29" t="s">
        <v>289</v>
      </c>
      <c r="B68" s="42">
        <v>16</v>
      </c>
      <c r="C68" s="43">
        <v>385</v>
      </c>
      <c r="D68" s="44">
        <v>7.5418994413407825E-2</v>
      </c>
      <c r="E68" s="42">
        <v>85</v>
      </c>
      <c r="F68" s="43">
        <v>450</v>
      </c>
      <c r="G68" s="44">
        <v>7.1428571428571425E-2</v>
      </c>
      <c r="H68" s="42">
        <v>55</v>
      </c>
      <c r="I68" s="43">
        <v>500</v>
      </c>
      <c r="J68" s="44">
        <v>0.1111111111111111</v>
      </c>
      <c r="K68" s="42">
        <v>41</v>
      </c>
      <c r="L68" s="43">
        <v>460</v>
      </c>
      <c r="M68" s="44">
        <v>4.5454545454545456E-2</v>
      </c>
      <c r="N68" s="42">
        <v>448</v>
      </c>
      <c r="O68" s="43">
        <v>515</v>
      </c>
      <c r="P68" s="44">
        <v>6.1855670103092786E-2</v>
      </c>
      <c r="Q68" s="42">
        <v>429</v>
      </c>
      <c r="R68" s="43">
        <v>570</v>
      </c>
      <c r="S68" s="44">
        <v>3.6363636363636362E-2</v>
      </c>
    </row>
    <row r="69" spans="1:19" x14ac:dyDescent="0.2">
      <c r="A69" s="29" t="s">
        <v>389</v>
      </c>
      <c r="B69" s="42">
        <v>24</v>
      </c>
      <c r="C69" s="43">
        <v>350</v>
      </c>
      <c r="D69" s="44">
        <v>0.16666666666666666</v>
      </c>
      <c r="E69" s="42">
        <v>142</v>
      </c>
      <c r="F69" s="43">
        <v>420</v>
      </c>
      <c r="G69" s="44">
        <v>0.10526315789473684</v>
      </c>
      <c r="H69" s="42">
        <v>77</v>
      </c>
      <c r="I69" s="43">
        <v>470</v>
      </c>
      <c r="J69" s="44">
        <v>8.0459770114942528E-2</v>
      </c>
      <c r="K69" s="42">
        <v>50</v>
      </c>
      <c r="L69" s="43">
        <v>430</v>
      </c>
      <c r="M69" s="44">
        <v>7.4999999999999997E-2</v>
      </c>
      <c r="N69" s="42">
        <v>790</v>
      </c>
      <c r="O69" s="43">
        <v>470</v>
      </c>
      <c r="P69" s="44">
        <v>4.4444444444444446E-2</v>
      </c>
      <c r="Q69" s="42">
        <v>1397</v>
      </c>
      <c r="R69" s="43">
        <v>540</v>
      </c>
      <c r="S69" s="44">
        <v>3.8461538461538464E-2</v>
      </c>
    </row>
    <row r="70" spans="1:19" x14ac:dyDescent="0.2">
      <c r="A70" s="29" t="s">
        <v>390</v>
      </c>
      <c r="B70" s="42">
        <v>463</v>
      </c>
      <c r="C70" s="43">
        <v>500</v>
      </c>
      <c r="D70" s="44">
        <v>5.2631578947368418E-2</v>
      </c>
      <c r="E70" s="42">
        <v>544</v>
      </c>
      <c r="F70" s="43">
        <v>680</v>
      </c>
      <c r="G70" s="44">
        <v>4.6153846153846156E-2</v>
      </c>
      <c r="H70" s="42">
        <v>59</v>
      </c>
      <c r="I70" s="43">
        <v>995</v>
      </c>
      <c r="J70" s="44">
        <v>0.10555555555555556</v>
      </c>
      <c r="K70" s="42">
        <v>143</v>
      </c>
      <c r="L70" s="43">
        <v>725</v>
      </c>
      <c r="M70" s="44">
        <v>3.5714285714285712E-2</v>
      </c>
      <c r="N70" s="42">
        <v>125</v>
      </c>
      <c r="O70" s="43">
        <v>950</v>
      </c>
      <c r="P70" s="44">
        <v>8.5714285714285715E-2</v>
      </c>
      <c r="Q70" s="42">
        <v>34</v>
      </c>
      <c r="R70" s="43">
        <v>1200</v>
      </c>
      <c r="S70" s="44">
        <v>3.0042918454935622E-2</v>
      </c>
    </row>
    <row r="71" spans="1:19" x14ac:dyDescent="0.2">
      <c r="A71" s="33" t="s">
        <v>391</v>
      </c>
      <c r="B71" s="45">
        <v>4109</v>
      </c>
      <c r="C71" s="46">
        <v>489</v>
      </c>
      <c r="D71" s="47">
        <v>5.1612903225806452E-2</v>
      </c>
      <c r="E71" s="45">
        <v>5763</v>
      </c>
      <c r="F71" s="46">
        <v>590</v>
      </c>
      <c r="G71" s="47">
        <v>2.6086956521739129E-2</v>
      </c>
      <c r="H71" s="45">
        <v>1259</v>
      </c>
      <c r="I71" s="46">
        <v>650</v>
      </c>
      <c r="J71" s="47">
        <v>8.3333333333333329E-2</v>
      </c>
      <c r="K71" s="45">
        <v>947</v>
      </c>
      <c r="L71" s="46">
        <v>570</v>
      </c>
      <c r="M71" s="47">
        <v>3.6363636363636362E-2</v>
      </c>
      <c r="N71" s="45">
        <v>4193</v>
      </c>
      <c r="O71" s="46">
        <v>510</v>
      </c>
      <c r="P71" s="47">
        <v>6.25E-2</v>
      </c>
      <c r="Q71" s="45">
        <v>4136</v>
      </c>
      <c r="R71" s="46">
        <v>550</v>
      </c>
      <c r="S71" s="47">
        <v>3.7735849056603772E-2</v>
      </c>
    </row>
    <row r="72" spans="1:19" s="34" customFormat="1" x14ac:dyDescent="0.2">
      <c r="A72" s="29" t="s">
        <v>392</v>
      </c>
      <c r="B72" s="42">
        <v>277</v>
      </c>
      <c r="C72" s="43">
        <v>450</v>
      </c>
      <c r="D72" s="44">
        <v>2.2727272727272728E-2</v>
      </c>
      <c r="E72" s="42">
        <v>574</v>
      </c>
      <c r="F72" s="43">
        <v>575</v>
      </c>
      <c r="G72" s="44">
        <v>4.5454545454545456E-2</v>
      </c>
      <c r="H72" s="42">
        <v>138</v>
      </c>
      <c r="I72" s="43">
        <v>838</v>
      </c>
      <c r="J72" s="44">
        <v>5.4088050314465411E-2</v>
      </c>
      <c r="K72" s="42">
        <v>56</v>
      </c>
      <c r="L72" s="43">
        <v>650</v>
      </c>
      <c r="M72" s="44">
        <v>0.10169491525423729</v>
      </c>
      <c r="N72" s="42">
        <v>156</v>
      </c>
      <c r="O72" s="43">
        <v>795</v>
      </c>
      <c r="P72" s="44">
        <v>0.06</v>
      </c>
      <c r="Q72" s="42">
        <v>161</v>
      </c>
      <c r="R72" s="43">
        <v>1150</v>
      </c>
      <c r="S72" s="44">
        <v>4.5454545454545456E-2</v>
      </c>
    </row>
    <row r="73" spans="1:19" x14ac:dyDescent="0.2">
      <c r="A73" s="29" t="s">
        <v>393</v>
      </c>
      <c r="B73" s="42">
        <v>12</v>
      </c>
      <c r="C73" s="43">
        <v>433</v>
      </c>
      <c r="D73" s="44">
        <v>0.17027027027027028</v>
      </c>
      <c r="E73" s="42">
        <v>96</v>
      </c>
      <c r="F73" s="43">
        <v>503</v>
      </c>
      <c r="G73" s="44">
        <v>0.11777777777777777</v>
      </c>
      <c r="H73" s="42">
        <v>86</v>
      </c>
      <c r="I73" s="43">
        <v>600</v>
      </c>
      <c r="J73" s="44">
        <v>9.0909090909090912E-2</v>
      </c>
      <c r="K73" s="42">
        <v>32</v>
      </c>
      <c r="L73" s="43">
        <v>520</v>
      </c>
      <c r="M73" s="44">
        <v>0.15555555555555556</v>
      </c>
      <c r="N73" s="42">
        <v>226</v>
      </c>
      <c r="O73" s="43">
        <v>590</v>
      </c>
      <c r="P73" s="44">
        <v>9.2592592592592587E-2</v>
      </c>
      <c r="Q73" s="42">
        <v>139</v>
      </c>
      <c r="R73" s="43">
        <v>700</v>
      </c>
      <c r="S73" s="44">
        <v>7.6923076923076927E-2</v>
      </c>
    </row>
    <row r="74" spans="1:19" x14ac:dyDescent="0.2">
      <c r="A74" s="29" t="s">
        <v>394</v>
      </c>
      <c r="B74" s="42">
        <v>42</v>
      </c>
      <c r="C74" s="43">
        <v>480</v>
      </c>
      <c r="D74" s="44">
        <v>9.0909090909090912E-2</v>
      </c>
      <c r="E74" s="42">
        <v>151</v>
      </c>
      <c r="F74" s="43">
        <v>580</v>
      </c>
      <c r="G74" s="44">
        <v>6.4220183486238536E-2</v>
      </c>
      <c r="H74" s="42">
        <v>79</v>
      </c>
      <c r="I74" s="43">
        <v>695</v>
      </c>
      <c r="J74" s="44">
        <v>6.9230769230769235E-2</v>
      </c>
      <c r="K74" s="42" t="s">
        <v>219</v>
      </c>
      <c r="L74" s="43" t="s">
        <v>219</v>
      </c>
      <c r="M74" s="44" t="s">
        <v>219</v>
      </c>
      <c r="N74" s="42">
        <v>121</v>
      </c>
      <c r="O74" s="43">
        <v>675</v>
      </c>
      <c r="P74" s="44">
        <v>3.8461538461538464E-2</v>
      </c>
      <c r="Q74" s="42">
        <v>163</v>
      </c>
      <c r="R74" s="43">
        <v>800</v>
      </c>
      <c r="S74" s="44">
        <v>0</v>
      </c>
    </row>
    <row r="75" spans="1:19" x14ac:dyDescent="0.2">
      <c r="A75" s="29" t="s">
        <v>395</v>
      </c>
      <c r="B75" s="42">
        <v>19</v>
      </c>
      <c r="C75" s="43">
        <v>380</v>
      </c>
      <c r="D75" s="44">
        <v>1.876675603217158E-2</v>
      </c>
      <c r="E75" s="42">
        <v>182</v>
      </c>
      <c r="F75" s="43">
        <v>510</v>
      </c>
      <c r="G75" s="44">
        <v>0.10869565217391304</v>
      </c>
      <c r="H75" s="42">
        <v>68</v>
      </c>
      <c r="I75" s="43">
        <v>600</v>
      </c>
      <c r="J75" s="44">
        <v>7.1428571428571425E-2</v>
      </c>
      <c r="K75" s="42">
        <v>36</v>
      </c>
      <c r="L75" s="43">
        <v>515</v>
      </c>
      <c r="M75" s="44">
        <v>0.14444444444444443</v>
      </c>
      <c r="N75" s="42">
        <v>132</v>
      </c>
      <c r="O75" s="43">
        <v>600</v>
      </c>
      <c r="P75" s="44">
        <v>9.0909090909090912E-2</v>
      </c>
      <c r="Q75" s="42">
        <v>61</v>
      </c>
      <c r="R75" s="43">
        <v>720</v>
      </c>
      <c r="S75" s="44">
        <v>2.8571428571428571E-2</v>
      </c>
    </row>
    <row r="76" spans="1:19" x14ac:dyDescent="0.2">
      <c r="A76" s="29" t="s">
        <v>396</v>
      </c>
      <c r="B76" s="42">
        <v>113</v>
      </c>
      <c r="C76" s="43">
        <v>470</v>
      </c>
      <c r="D76" s="44">
        <v>6.8181818181818177E-2</v>
      </c>
      <c r="E76" s="42">
        <v>376</v>
      </c>
      <c r="F76" s="43">
        <v>560</v>
      </c>
      <c r="G76" s="44">
        <v>5.6603773584905662E-2</v>
      </c>
      <c r="H76" s="42">
        <v>185</v>
      </c>
      <c r="I76" s="43">
        <v>650</v>
      </c>
      <c r="J76" s="44">
        <v>4.8387096774193547E-2</v>
      </c>
      <c r="K76" s="42">
        <v>43</v>
      </c>
      <c r="L76" s="43">
        <v>550</v>
      </c>
      <c r="M76" s="44">
        <v>5.7692307692307696E-2</v>
      </c>
      <c r="N76" s="42">
        <v>277</v>
      </c>
      <c r="O76" s="43">
        <v>630</v>
      </c>
      <c r="P76" s="44">
        <v>0.05</v>
      </c>
      <c r="Q76" s="42">
        <v>194</v>
      </c>
      <c r="R76" s="43">
        <v>775</v>
      </c>
      <c r="S76" s="44">
        <v>3.6096256684491977E-2</v>
      </c>
    </row>
    <row r="77" spans="1:19" x14ac:dyDescent="0.2">
      <c r="A77" s="29" t="s">
        <v>397</v>
      </c>
      <c r="B77" s="42">
        <v>159</v>
      </c>
      <c r="C77" s="43">
        <v>460</v>
      </c>
      <c r="D77" s="44">
        <v>2.2222222222222223E-2</v>
      </c>
      <c r="E77" s="42">
        <v>485</v>
      </c>
      <c r="F77" s="43">
        <v>560</v>
      </c>
      <c r="G77" s="44">
        <v>1.8181818181818181E-2</v>
      </c>
      <c r="H77" s="42">
        <v>132</v>
      </c>
      <c r="I77" s="43">
        <v>673</v>
      </c>
      <c r="J77" s="44">
        <v>3.5384615384615382E-2</v>
      </c>
      <c r="K77" s="42">
        <v>46</v>
      </c>
      <c r="L77" s="43">
        <v>535</v>
      </c>
      <c r="M77" s="44">
        <v>0.11458333333333333</v>
      </c>
      <c r="N77" s="42">
        <v>283</v>
      </c>
      <c r="O77" s="43">
        <v>630</v>
      </c>
      <c r="P77" s="44">
        <v>8.6206896551724144E-2</v>
      </c>
      <c r="Q77" s="42">
        <v>145</v>
      </c>
      <c r="R77" s="43">
        <v>780</v>
      </c>
      <c r="S77" s="44">
        <v>7.586206896551724E-2</v>
      </c>
    </row>
    <row r="78" spans="1:19" x14ac:dyDescent="0.2">
      <c r="A78" s="29" t="s">
        <v>297</v>
      </c>
      <c r="B78" s="42">
        <v>16</v>
      </c>
      <c r="C78" s="43">
        <v>350</v>
      </c>
      <c r="D78" s="44">
        <v>0.14754098360655737</v>
      </c>
      <c r="E78" s="42">
        <v>35</v>
      </c>
      <c r="F78" s="43">
        <v>500</v>
      </c>
      <c r="G78" s="44">
        <v>0.16279069767441862</v>
      </c>
      <c r="H78" s="42">
        <v>41</v>
      </c>
      <c r="I78" s="43">
        <v>630</v>
      </c>
      <c r="J78" s="44">
        <v>0.16666666666666666</v>
      </c>
      <c r="K78" s="42">
        <v>34</v>
      </c>
      <c r="L78" s="43">
        <v>520</v>
      </c>
      <c r="M78" s="44">
        <v>0.15555555555555556</v>
      </c>
      <c r="N78" s="42">
        <v>165</v>
      </c>
      <c r="O78" s="43">
        <v>585</v>
      </c>
      <c r="P78" s="44">
        <v>6.363636363636363E-2</v>
      </c>
      <c r="Q78" s="42">
        <v>63</v>
      </c>
      <c r="R78" s="43">
        <v>700</v>
      </c>
      <c r="S78" s="44">
        <v>7.6923076923076927E-2</v>
      </c>
    </row>
    <row r="79" spans="1:19" x14ac:dyDescent="0.2">
      <c r="A79" s="33" t="s">
        <v>398</v>
      </c>
      <c r="B79" s="45">
        <v>638</v>
      </c>
      <c r="C79" s="46">
        <v>460</v>
      </c>
      <c r="D79" s="47">
        <v>4.5454545454545456E-2</v>
      </c>
      <c r="E79" s="45">
        <v>1899</v>
      </c>
      <c r="F79" s="46">
        <v>550</v>
      </c>
      <c r="G79" s="47">
        <v>5.7692307692307696E-2</v>
      </c>
      <c r="H79" s="45">
        <v>729</v>
      </c>
      <c r="I79" s="46">
        <v>655</v>
      </c>
      <c r="J79" s="47">
        <v>5.6451612903225805E-2</v>
      </c>
      <c r="K79" s="45">
        <v>254</v>
      </c>
      <c r="L79" s="46">
        <v>550</v>
      </c>
      <c r="M79" s="47">
        <v>0.10441767068273092</v>
      </c>
      <c r="N79" s="45">
        <v>1360</v>
      </c>
      <c r="O79" s="46">
        <v>620</v>
      </c>
      <c r="P79" s="47">
        <v>7.8260869565217397E-2</v>
      </c>
      <c r="Q79" s="45">
        <v>926</v>
      </c>
      <c r="R79" s="46">
        <v>780</v>
      </c>
      <c r="S79" s="47">
        <v>0.04</v>
      </c>
    </row>
    <row r="80" spans="1:19" s="34" customFormat="1" x14ac:dyDescent="0.2">
      <c r="A80" s="29" t="s">
        <v>399</v>
      </c>
      <c r="B80" s="42">
        <v>63</v>
      </c>
      <c r="C80" s="43">
        <v>470</v>
      </c>
      <c r="D80" s="44">
        <v>8.0459770114942528E-2</v>
      </c>
      <c r="E80" s="42">
        <v>220</v>
      </c>
      <c r="F80" s="43">
        <v>610</v>
      </c>
      <c r="G80" s="44">
        <v>3.7414965986394558E-2</v>
      </c>
      <c r="H80" s="42">
        <v>60</v>
      </c>
      <c r="I80" s="43">
        <v>893</v>
      </c>
      <c r="J80" s="44">
        <v>2.6436781609195402E-2</v>
      </c>
      <c r="K80" s="42">
        <v>22</v>
      </c>
      <c r="L80" s="43">
        <v>620</v>
      </c>
      <c r="M80" s="44">
        <v>-8.1481481481481488E-2</v>
      </c>
      <c r="N80" s="42">
        <v>108</v>
      </c>
      <c r="O80" s="43">
        <v>850</v>
      </c>
      <c r="P80" s="44">
        <v>0</v>
      </c>
      <c r="Q80" s="42">
        <v>122</v>
      </c>
      <c r="R80" s="43">
        <v>1300</v>
      </c>
      <c r="S80" s="44">
        <v>1.5625E-2</v>
      </c>
    </row>
    <row r="81" spans="1:19" x14ac:dyDescent="0.2">
      <c r="A81" s="29" t="s">
        <v>400</v>
      </c>
      <c r="B81" s="42" t="s">
        <v>219</v>
      </c>
      <c r="C81" s="43" t="s">
        <v>219</v>
      </c>
      <c r="D81" s="44" t="s">
        <v>219</v>
      </c>
      <c r="E81" s="42">
        <v>35</v>
      </c>
      <c r="F81" s="43">
        <v>420</v>
      </c>
      <c r="G81" s="44">
        <v>1.2048192771084338E-2</v>
      </c>
      <c r="H81" s="42">
        <v>29</v>
      </c>
      <c r="I81" s="43">
        <v>490</v>
      </c>
      <c r="J81" s="44">
        <v>8.8888888888888892E-2</v>
      </c>
      <c r="K81" s="42">
        <v>32</v>
      </c>
      <c r="L81" s="43">
        <v>465</v>
      </c>
      <c r="M81" s="44">
        <v>8.1395348837209308E-2</v>
      </c>
      <c r="N81" s="42">
        <v>228</v>
      </c>
      <c r="O81" s="43">
        <v>530</v>
      </c>
      <c r="P81" s="44">
        <v>9.2783505154639179E-2</v>
      </c>
      <c r="Q81" s="42">
        <v>263</v>
      </c>
      <c r="R81" s="43">
        <v>600</v>
      </c>
      <c r="S81" s="44">
        <v>9.0909090909090912E-2</v>
      </c>
    </row>
    <row r="82" spans="1:19" x14ac:dyDescent="0.2">
      <c r="A82" s="29" t="s">
        <v>401</v>
      </c>
      <c r="B82" s="42">
        <v>29</v>
      </c>
      <c r="C82" s="43">
        <v>400</v>
      </c>
      <c r="D82" s="44">
        <v>0.15942028985507245</v>
      </c>
      <c r="E82" s="42">
        <v>93</v>
      </c>
      <c r="F82" s="43">
        <v>475</v>
      </c>
      <c r="G82" s="44">
        <v>0.13095238095238096</v>
      </c>
      <c r="H82" s="42">
        <v>86</v>
      </c>
      <c r="I82" s="43">
        <v>535</v>
      </c>
      <c r="J82" s="44">
        <v>7.0000000000000007E-2</v>
      </c>
      <c r="K82" s="42">
        <v>32</v>
      </c>
      <c r="L82" s="43">
        <v>490</v>
      </c>
      <c r="M82" s="44">
        <v>8.8888888888888892E-2</v>
      </c>
      <c r="N82" s="42">
        <v>698</v>
      </c>
      <c r="O82" s="43">
        <v>550</v>
      </c>
      <c r="P82" s="44">
        <v>0.1</v>
      </c>
      <c r="Q82" s="42">
        <v>860</v>
      </c>
      <c r="R82" s="43">
        <v>620</v>
      </c>
      <c r="S82" s="44">
        <v>8.771929824561403E-2</v>
      </c>
    </row>
    <row r="83" spans="1:19" x14ac:dyDescent="0.2">
      <c r="A83" s="29" t="s">
        <v>305</v>
      </c>
      <c r="B83" s="42">
        <v>40</v>
      </c>
      <c r="C83" s="43">
        <v>345</v>
      </c>
      <c r="D83" s="44">
        <v>8.4905660377358486E-2</v>
      </c>
      <c r="E83" s="42">
        <v>155</v>
      </c>
      <c r="F83" s="43">
        <v>460</v>
      </c>
      <c r="G83" s="44">
        <v>4.5454545454545456E-2</v>
      </c>
      <c r="H83" s="42">
        <v>75</v>
      </c>
      <c r="I83" s="43">
        <v>560</v>
      </c>
      <c r="J83" s="44">
        <v>4.6728971962616821E-2</v>
      </c>
      <c r="K83" s="42">
        <v>30</v>
      </c>
      <c r="L83" s="43">
        <v>497</v>
      </c>
      <c r="M83" s="44">
        <v>0.109375</v>
      </c>
      <c r="N83" s="42">
        <v>278</v>
      </c>
      <c r="O83" s="43">
        <v>550</v>
      </c>
      <c r="P83" s="44">
        <v>5.7692307692307696E-2</v>
      </c>
      <c r="Q83" s="42">
        <v>128</v>
      </c>
      <c r="R83" s="43">
        <v>675</v>
      </c>
      <c r="S83" s="44">
        <v>7.1428571428571425E-2</v>
      </c>
    </row>
    <row r="84" spans="1:19" x14ac:dyDescent="0.2">
      <c r="A84" s="29" t="s">
        <v>402</v>
      </c>
      <c r="B84" s="42">
        <v>373</v>
      </c>
      <c r="C84" s="43">
        <v>420</v>
      </c>
      <c r="D84" s="44">
        <v>7.6923076923076927E-2</v>
      </c>
      <c r="E84" s="42">
        <v>640</v>
      </c>
      <c r="F84" s="43">
        <v>580</v>
      </c>
      <c r="G84" s="44">
        <v>5.4545454545454543E-2</v>
      </c>
      <c r="H84" s="42">
        <v>144</v>
      </c>
      <c r="I84" s="43">
        <v>750</v>
      </c>
      <c r="J84" s="44">
        <v>3.021978021978022E-2</v>
      </c>
      <c r="K84" s="42">
        <v>57</v>
      </c>
      <c r="L84" s="43">
        <v>650</v>
      </c>
      <c r="M84" s="44">
        <v>0.1245674740484429</v>
      </c>
      <c r="N84" s="42">
        <v>167</v>
      </c>
      <c r="O84" s="43">
        <v>795</v>
      </c>
      <c r="P84" s="44">
        <v>7.4324324324324328E-2</v>
      </c>
      <c r="Q84" s="42">
        <v>124</v>
      </c>
      <c r="R84" s="43">
        <v>1050</v>
      </c>
      <c r="S84" s="44">
        <v>0.05</v>
      </c>
    </row>
    <row r="85" spans="1:19" x14ac:dyDescent="0.2">
      <c r="A85" s="29" t="s">
        <v>403</v>
      </c>
      <c r="B85" s="42">
        <v>73</v>
      </c>
      <c r="C85" s="43">
        <v>340</v>
      </c>
      <c r="D85" s="44">
        <v>6.25E-2</v>
      </c>
      <c r="E85" s="42">
        <v>281</v>
      </c>
      <c r="F85" s="43">
        <v>460</v>
      </c>
      <c r="G85" s="44">
        <v>9.5238095238095233E-2</v>
      </c>
      <c r="H85" s="42">
        <v>113</v>
      </c>
      <c r="I85" s="43">
        <v>580</v>
      </c>
      <c r="J85" s="44">
        <v>0.11538461538461539</v>
      </c>
      <c r="K85" s="42">
        <v>37</v>
      </c>
      <c r="L85" s="43">
        <v>480</v>
      </c>
      <c r="M85" s="44">
        <v>3.2258064516129031E-2</v>
      </c>
      <c r="N85" s="42">
        <v>250</v>
      </c>
      <c r="O85" s="43">
        <v>550</v>
      </c>
      <c r="P85" s="44">
        <v>0.1</v>
      </c>
      <c r="Q85" s="42">
        <v>92</v>
      </c>
      <c r="R85" s="43">
        <v>680</v>
      </c>
      <c r="S85" s="44">
        <v>9.6774193548387094E-2</v>
      </c>
    </row>
    <row r="86" spans="1:19" x14ac:dyDescent="0.2">
      <c r="A86" s="29" t="s">
        <v>404</v>
      </c>
      <c r="B86" s="42">
        <v>99</v>
      </c>
      <c r="C86" s="43">
        <v>425</v>
      </c>
      <c r="D86" s="44">
        <v>0.1038961038961039</v>
      </c>
      <c r="E86" s="42">
        <v>369</v>
      </c>
      <c r="F86" s="43">
        <v>530</v>
      </c>
      <c r="G86" s="44">
        <v>0.06</v>
      </c>
      <c r="H86" s="42">
        <v>97</v>
      </c>
      <c r="I86" s="43">
        <v>670</v>
      </c>
      <c r="J86" s="44">
        <v>3.0769230769230771E-2</v>
      </c>
      <c r="K86" s="42">
        <v>23</v>
      </c>
      <c r="L86" s="43">
        <v>550</v>
      </c>
      <c r="M86" s="44">
        <v>0</v>
      </c>
      <c r="N86" s="42">
        <v>194</v>
      </c>
      <c r="O86" s="43">
        <v>695</v>
      </c>
      <c r="P86" s="44">
        <v>0.10668789808917198</v>
      </c>
      <c r="Q86" s="42">
        <v>100</v>
      </c>
      <c r="R86" s="43">
        <v>845</v>
      </c>
      <c r="S86" s="44">
        <v>5.6250000000000001E-2</v>
      </c>
    </row>
    <row r="87" spans="1:19" x14ac:dyDescent="0.2">
      <c r="A87" s="29" t="s">
        <v>405</v>
      </c>
      <c r="B87" s="42">
        <v>18</v>
      </c>
      <c r="C87" s="43">
        <v>360</v>
      </c>
      <c r="D87" s="44">
        <v>4.9562682215743441E-2</v>
      </c>
      <c r="E87" s="42">
        <v>96</v>
      </c>
      <c r="F87" s="43">
        <v>490</v>
      </c>
      <c r="G87" s="44">
        <v>5.8315334773218146E-2</v>
      </c>
      <c r="H87" s="42">
        <v>79</v>
      </c>
      <c r="I87" s="43">
        <v>590</v>
      </c>
      <c r="J87" s="44">
        <v>7.2727272727272724E-2</v>
      </c>
      <c r="K87" s="42">
        <v>41</v>
      </c>
      <c r="L87" s="43">
        <v>480</v>
      </c>
      <c r="M87" s="44">
        <v>6.6666666666666666E-2</v>
      </c>
      <c r="N87" s="42">
        <v>291</v>
      </c>
      <c r="O87" s="43">
        <v>580</v>
      </c>
      <c r="P87" s="44">
        <v>5.4545454545454543E-2</v>
      </c>
      <c r="Q87" s="42">
        <v>156</v>
      </c>
      <c r="R87" s="43">
        <v>800</v>
      </c>
      <c r="S87" s="44">
        <v>0.10344827586206896</v>
      </c>
    </row>
    <row r="88" spans="1:19" x14ac:dyDescent="0.2">
      <c r="A88" s="29" t="s">
        <v>406</v>
      </c>
      <c r="B88" s="42">
        <v>584</v>
      </c>
      <c r="C88" s="43">
        <v>480</v>
      </c>
      <c r="D88" s="44">
        <v>6.6666666666666666E-2</v>
      </c>
      <c r="E88" s="42">
        <v>664</v>
      </c>
      <c r="F88" s="43">
        <v>650</v>
      </c>
      <c r="G88" s="44">
        <v>8.3333333333333329E-2</v>
      </c>
      <c r="H88" s="42">
        <v>95</v>
      </c>
      <c r="I88" s="43">
        <v>970</v>
      </c>
      <c r="J88" s="44">
        <v>5.434782608695652E-2</v>
      </c>
      <c r="K88" s="42">
        <v>73</v>
      </c>
      <c r="L88" s="43">
        <v>745</v>
      </c>
      <c r="M88" s="44">
        <v>-6.6666666666666671E-3</v>
      </c>
      <c r="N88" s="42">
        <v>108</v>
      </c>
      <c r="O88" s="43">
        <v>950</v>
      </c>
      <c r="P88" s="44">
        <v>-0.05</v>
      </c>
      <c r="Q88" s="42">
        <v>27</v>
      </c>
      <c r="R88" s="43">
        <v>1150</v>
      </c>
      <c r="S88" s="44">
        <v>-0.11538461538461539</v>
      </c>
    </row>
    <row r="89" spans="1:19" x14ac:dyDescent="0.2">
      <c r="A89" s="29" t="s">
        <v>407</v>
      </c>
      <c r="B89" s="42">
        <v>677</v>
      </c>
      <c r="C89" s="43">
        <v>460</v>
      </c>
      <c r="D89" s="44">
        <v>2.2222222222222223E-2</v>
      </c>
      <c r="E89" s="42">
        <v>696</v>
      </c>
      <c r="F89" s="43">
        <v>650</v>
      </c>
      <c r="G89" s="44">
        <v>6.5573770491803282E-2</v>
      </c>
      <c r="H89" s="42">
        <v>117</v>
      </c>
      <c r="I89" s="43">
        <v>900</v>
      </c>
      <c r="J89" s="44">
        <v>1.9252548131370329E-2</v>
      </c>
      <c r="K89" s="42">
        <v>82</v>
      </c>
      <c r="L89" s="43">
        <v>785</v>
      </c>
      <c r="M89" s="44">
        <v>0.12142857142857143</v>
      </c>
      <c r="N89" s="42">
        <v>144</v>
      </c>
      <c r="O89" s="43">
        <v>950</v>
      </c>
      <c r="P89" s="44">
        <v>-2.564102564102564E-2</v>
      </c>
      <c r="Q89" s="42">
        <v>49</v>
      </c>
      <c r="R89" s="43">
        <v>1490</v>
      </c>
      <c r="S89" s="44">
        <v>0.1037037037037037</v>
      </c>
    </row>
    <row r="90" spans="1:19" x14ac:dyDescent="0.2">
      <c r="A90" s="33" t="s">
        <v>408</v>
      </c>
      <c r="B90" s="45">
        <v>1958</v>
      </c>
      <c r="C90" s="46">
        <v>450</v>
      </c>
      <c r="D90" s="47">
        <v>7.1428571428571425E-2</v>
      </c>
      <c r="E90" s="45">
        <v>3249</v>
      </c>
      <c r="F90" s="46">
        <v>570</v>
      </c>
      <c r="G90" s="47">
        <v>3.6363636363636362E-2</v>
      </c>
      <c r="H90" s="45">
        <v>895</v>
      </c>
      <c r="I90" s="46">
        <v>675</v>
      </c>
      <c r="J90" s="47">
        <v>3.8461538461538464E-2</v>
      </c>
      <c r="K90" s="45">
        <v>429</v>
      </c>
      <c r="L90" s="46">
        <v>590</v>
      </c>
      <c r="M90" s="47">
        <v>3.5087719298245612E-2</v>
      </c>
      <c r="N90" s="45">
        <v>2466</v>
      </c>
      <c r="O90" s="46">
        <v>570</v>
      </c>
      <c r="P90" s="47">
        <v>7.5471698113207544E-2</v>
      </c>
      <c r="Q90" s="45">
        <v>1921</v>
      </c>
      <c r="R90" s="46">
        <v>650</v>
      </c>
      <c r="S90" s="47">
        <v>8.3333333333333329E-2</v>
      </c>
    </row>
    <row r="91" spans="1:19" x14ac:dyDescent="0.2">
      <c r="A91" s="35"/>
      <c r="B91" s="31"/>
      <c r="C91" s="32"/>
      <c r="D91" s="32"/>
      <c r="E91" s="31"/>
      <c r="F91" s="32"/>
      <c r="G91" s="32"/>
      <c r="H91" s="31"/>
      <c r="I91" s="32"/>
      <c r="J91" s="32"/>
      <c r="K91" s="31"/>
      <c r="L91" s="32"/>
      <c r="M91" s="32"/>
      <c r="N91" s="31"/>
      <c r="O91" s="32"/>
      <c r="P91" s="32"/>
      <c r="Q91" s="31"/>
      <c r="R91" s="32"/>
      <c r="S91" s="32"/>
    </row>
  </sheetData>
  <sortState xmlns:xlrd2="http://schemas.microsoft.com/office/spreadsheetml/2017/richdata2" ref="A57:A70">
    <sortCondition ref="A57:A70"/>
  </sortState>
  <mergeCells count="7">
    <mergeCell ref="A1:G1"/>
    <mergeCell ref="Q2:S2"/>
    <mergeCell ref="B2:D2"/>
    <mergeCell ref="E2:G2"/>
    <mergeCell ref="H2:J2"/>
    <mergeCell ref="K2:M2"/>
    <mergeCell ref="N2:P2"/>
  </mergeCells>
  <phoneticPr fontId="3" type="noConversion"/>
  <hyperlinks>
    <hyperlink ref="U1" location="Contents!A1" display="Contents page" xr:uid="{00000000-0004-0000-1800-000000000000}"/>
  </hyperlinks>
  <pageMargins left="0.75" right="0.75" top="1" bottom="1" header="0.5" footer="0.5"/>
  <pageSetup paperSize="9" orientation="portrait" r:id="rId1"/>
  <headerFooter alignWithMargins="0">
    <oddHeader>&amp;A</oddHeader>
    <oddFooter>&amp;C_x000D_&amp;1#&amp;"Arial Black"&amp;10&amp;K000000 OFFICIAL</oddFooter>
  </headerFooter>
  <rowBreaks count="1" manualBreakCount="1">
    <brk id="54" max="10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/>
  <dimension ref="A1:V171"/>
  <sheetViews>
    <sheetView zoomScale="110" zoomScaleNormal="110" workbookViewId="0">
      <selection activeCell="A3" sqref="A3"/>
    </sheetView>
  </sheetViews>
  <sheetFormatPr defaultColWidth="0" defaultRowHeight="11.25" zeroHeight="1" x14ac:dyDescent="0.2"/>
  <cols>
    <col min="1" max="1" width="17.140625" style="257" customWidth="1"/>
    <col min="2" max="2" width="9.140625" style="36" customWidth="1"/>
    <col min="3" max="3" width="9.140625" style="248" customWidth="1"/>
    <col min="4" max="4" width="9.140625" style="36" customWidth="1"/>
    <col min="5" max="5" width="9.140625" style="248" customWidth="1"/>
    <col min="6" max="6" width="9.140625" style="36" customWidth="1"/>
    <col min="7" max="7" width="9.140625" style="248" customWidth="1"/>
    <col min="8" max="8" width="9.140625" style="36" customWidth="1"/>
    <col min="9" max="9" width="9.140625" style="248" customWidth="1"/>
    <col min="10" max="10" width="9.140625" style="36" customWidth="1"/>
    <col min="11" max="11" width="9.140625" style="248" customWidth="1"/>
    <col min="12" max="12" width="9.140625" style="249" customWidth="1"/>
    <col min="13" max="13" width="9.140625" style="250" customWidth="1"/>
    <col min="14" max="14" width="9.140625" style="251" customWidth="1"/>
    <col min="15" max="15" width="15.140625" style="251" customWidth="1"/>
    <col min="16" max="22" width="0" style="251" hidden="1" customWidth="1"/>
    <col min="23" max="16384" width="9.140625" style="251" hidden="1"/>
  </cols>
  <sheetData>
    <row r="1" spans="1:15" ht="30" customHeight="1" x14ac:dyDescent="0.2">
      <c r="A1" s="262" t="s">
        <v>409</v>
      </c>
      <c r="B1" s="262"/>
      <c r="C1" s="262"/>
      <c r="D1" s="262"/>
      <c r="E1" s="262"/>
      <c r="F1" s="262"/>
      <c r="G1" s="262"/>
      <c r="O1" s="221" t="s">
        <v>69</v>
      </c>
    </row>
    <row r="2" spans="1:15" ht="13.5" customHeight="1" x14ac:dyDescent="0.2">
      <c r="A2" s="6"/>
      <c r="B2" s="269" t="s">
        <v>199</v>
      </c>
      <c r="C2" s="269"/>
      <c r="D2" s="269" t="s">
        <v>410</v>
      </c>
      <c r="E2" s="269"/>
      <c r="F2" s="269" t="s">
        <v>411</v>
      </c>
      <c r="G2" s="269"/>
      <c r="H2" s="269" t="s">
        <v>412</v>
      </c>
      <c r="I2" s="269"/>
      <c r="J2" s="269" t="s">
        <v>185</v>
      </c>
      <c r="K2" s="269"/>
    </row>
    <row r="3" spans="1:15" ht="12.75" customHeight="1" x14ac:dyDescent="0.2">
      <c r="A3" s="6"/>
      <c r="B3" s="269" t="s">
        <v>413</v>
      </c>
      <c r="C3" s="269"/>
      <c r="D3" s="269" t="s">
        <v>413</v>
      </c>
      <c r="E3" s="269"/>
      <c r="F3" s="269" t="s">
        <v>413</v>
      </c>
      <c r="G3" s="269"/>
      <c r="H3" s="269" t="s">
        <v>413</v>
      </c>
      <c r="I3" s="269"/>
      <c r="J3" s="269" t="s">
        <v>413</v>
      </c>
      <c r="K3" s="269"/>
      <c r="L3" s="94"/>
    </row>
    <row r="4" spans="1:15" ht="12.75" customHeight="1" x14ac:dyDescent="0.2">
      <c r="A4" s="252"/>
      <c r="B4" s="253" t="s">
        <v>414</v>
      </c>
      <c r="C4" s="254" t="s">
        <v>415</v>
      </c>
      <c r="D4" s="253" t="s">
        <v>414</v>
      </c>
      <c r="E4" s="254" t="s">
        <v>415</v>
      </c>
      <c r="F4" s="253" t="s">
        <v>414</v>
      </c>
      <c r="G4" s="254" t="s">
        <v>415</v>
      </c>
      <c r="H4" s="253" t="s">
        <v>414</v>
      </c>
      <c r="I4" s="254" t="s">
        <v>415</v>
      </c>
      <c r="J4" s="253" t="s">
        <v>414</v>
      </c>
      <c r="K4" s="254" t="s">
        <v>415</v>
      </c>
      <c r="L4" s="94"/>
      <c r="M4" s="40" t="s">
        <v>416</v>
      </c>
      <c r="N4" s="6"/>
    </row>
    <row r="5" spans="1:15" ht="12.75" customHeight="1" x14ac:dyDescent="0.2">
      <c r="A5" s="6" t="s">
        <v>365</v>
      </c>
      <c r="B5" s="23">
        <v>0</v>
      </c>
      <c r="C5" s="22">
        <v>0</v>
      </c>
      <c r="D5" s="23">
        <v>3</v>
      </c>
      <c r="E5" s="22">
        <v>0.16700000000000001</v>
      </c>
      <c r="F5" s="23">
        <v>19</v>
      </c>
      <c r="G5" s="22">
        <v>0.42199999999999999</v>
      </c>
      <c r="H5" s="23">
        <v>4</v>
      </c>
      <c r="I5" s="22">
        <v>0.57099999999999995</v>
      </c>
      <c r="J5" s="23">
        <v>26</v>
      </c>
      <c r="K5" s="22">
        <v>0.35099999999999998</v>
      </c>
      <c r="L5" s="23"/>
      <c r="M5" s="40" t="s">
        <v>310</v>
      </c>
      <c r="N5" s="6"/>
      <c r="O5" s="6"/>
    </row>
    <row r="6" spans="1:15" x14ac:dyDescent="0.2">
      <c r="A6" s="6" t="s">
        <v>346</v>
      </c>
      <c r="B6" s="23">
        <v>0</v>
      </c>
      <c r="C6" s="22">
        <v>0</v>
      </c>
      <c r="D6" s="23">
        <v>6</v>
      </c>
      <c r="E6" s="22">
        <v>0.35299999999999998</v>
      </c>
      <c r="F6" s="23">
        <v>29</v>
      </c>
      <c r="G6" s="22">
        <v>0.85299999999999998</v>
      </c>
      <c r="H6" s="23">
        <v>5</v>
      </c>
      <c r="I6" s="22">
        <v>0.83299999999999996</v>
      </c>
      <c r="J6" s="23">
        <v>40</v>
      </c>
      <c r="K6" s="22">
        <v>0.67800000000000005</v>
      </c>
      <c r="L6" s="23"/>
      <c r="M6" s="40" t="s">
        <v>310</v>
      </c>
      <c r="N6" s="6"/>
    </row>
    <row r="7" spans="1:15" x14ac:dyDescent="0.2">
      <c r="A7" s="6" t="s">
        <v>313</v>
      </c>
      <c r="B7" s="23">
        <v>6</v>
      </c>
      <c r="C7" s="22">
        <v>0.122</v>
      </c>
      <c r="D7" s="23">
        <v>74</v>
      </c>
      <c r="E7" s="22">
        <v>0.376</v>
      </c>
      <c r="F7" s="23">
        <v>344</v>
      </c>
      <c r="G7" s="22">
        <v>0.88900000000000001</v>
      </c>
      <c r="H7" s="23">
        <v>354</v>
      </c>
      <c r="I7" s="22">
        <v>0.89400000000000002</v>
      </c>
      <c r="J7" s="23">
        <v>778</v>
      </c>
      <c r="K7" s="22">
        <v>0.75600000000000001</v>
      </c>
      <c r="L7" s="23"/>
      <c r="M7" s="40" t="s">
        <v>310</v>
      </c>
      <c r="N7" s="6"/>
    </row>
    <row r="8" spans="1:15" x14ac:dyDescent="0.2">
      <c r="A8" s="6" t="s">
        <v>381</v>
      </c>
      <c r="B8" s="23">
        <v>2</v>
      </c>
      <c r="C8" s="22">
        <v>1.9E-2</v>
      </c>
      <c r="D8" s="23">
        <v>5</v>
      </c>
      <c r="E8" s="22">
        <v>1.4999999999999999E-2</v>
      </c>
      <c r="F8" s="23">
        <v>16</v>
      </c>
      <c r="G8" s="22">
        <v>4.5999999999999999E-2</v>
      </c>
      <c r="H8" s="23">
        <v>2</v>
      </c>
      <c r="I8" s="22">
        <v>1.6E-2</v>
      </c>
      <c r="J8" s="23">
        <v>25</v>
      </c>
      <c r="K8" s="22">
        <v>2.7E-2</v>
      </c>
      <c r="L8" s="23"/>
      <c r="M8" s="40" t="s">
        <v>217</v>
      </c>
      <c r="N8" s="255"/>
    </row>
    <row r="9" spans="1:15" x14ac:dyDescent="0.2">
      <c r="A9" s="6" t="s">
        <v>375</v>
      </c>
      <c r="B9" s="23">
        <v>0</v>
      </c>
      <c r="C9" s="22">
        <v>0</v>
      </c>
      <c r="D9" s="23">
        <v>8</v>
      </c>
      <c r="E9" s="22">
        <v>0.20499999999999999</v>
      </c>
      <c r="F9" s="23">
        <v>45</v>
      </c>
      <c r="G9" s="22">
        <v>0.433</v>
      </c>
      <c r="H9" s="23">
        <v>23</v>
      </c>
      <c r="I9" s="22">
        <v>0.39700000000000002</v>
      </c>
      <c r="J9" s="23">
        <v>76</v>
      </c>
      <c r="K9" s="22">
        <v>0.36699999999999999</v>
      </c>
      <c r="L9" s="23"/>
      <c r="M9" s="40" t="s">
        <v>310</v>
      </c>
      <c r="N9" s="255"/>
    </row>
    <row r="10" spans="1:15" x14ac:dyDescent="0.2">
      <c r="A10" s="6" t="s">
        <v>376</v>
      </c>
      <c r="B10" s="23">
        <v>0</v>
      </c>
      <c r="C10" s="22">
        <v>0</v>
      </c>
      <c r="D10" s="23">
        <v>2</v>
      </c>
      <c r="E10" s="22">
        <v>4.2999999999999997E-2</v>
      </c>
      <c r="F10" s="23">
        <v>20</v>
      </c>
      <c r="G10" s="22">
        <v>0.24399999999999999</v>
      </c>
      <c r="H10" s="23">
        <v>22</v>
      </c>
      <c r="I10" s="22">
        <v>0.20200000000000001</v>
      </c>
      <c r="J10" s="23">
        <v>44</v>
      </c>
      <c r="K10" s="22">
        <v>0.183</v>
      </c>
      <c r="L10" s="23"/>
      <c r="M10" s="40" t="s">
        <v>310</v>
      </c>
      <c r="N10" s="255"/>
    </row>
    <row r="11" spans="1:15" x14ac:dyDescent="0.2">
      <c r="A11" s="6" t="s">
        <v>399</v>
      </c>
      <c r="B11" s="23">
        <v>0</v>
      </c>
      <c r="C11" s="22">
        <v>0</v>
      </c>
      <c r="D11" s="23">
        <v>1</v>
      </c>
      <c r="E11" s="22">
        <v>4.0000000000000001E-3</v>
      </c>
      <c r="F11" s="23">
        <v>1</v>
      </c>
      <c r="G11" s="22">
        <v>5.0000000000000001E-3</v>
      </c>
      <c r="H11" s="23">
        <v>0</v>
      </c>
      <c r="I11" s="22">
        <v>0</v>
      </c>
      <c r="J11" s="23">
        <v>2</v>
      </c>
      <c r="K11" s="22">
        <v>3.0000000000000001E-3</v>
      </c>
      <c r="L11" s="23"/>
      <c r="M11" s="40" t="s">
        <v>217</v>
      </c>
      <c r="N11" s="255"/>
    </row>
    <row r="12" spans="1:15" x14ac:dyDescent="0.2">
      <c r="A12" s="6" t="s">
        <v>322</v>
      </c>
      <c r="B12" s="23">
        <v>1</v>
      </c>
      <c r="C12" s="22">
        <v>0.1</v>
      </c>
      <c r="D12" s="23">
        <v>2</v>
      </c>
      <c r="E12" s="22">
        <v>0.125</v>
      </c>
      <c r="F12" s="23">
        <v>19</v>
      </c>
      <c r="G12" s="22">
        <v>0.61299999999999999</v>
      </c>
      <c r="H12" s="23">
        <v>5</v>
      </c>
      <c r="I12" s="22">
        <v>0.25</v>
      </c>
      <c r="J12" s="23">
        <v>27</v>
      </c>
      <c r="K12" s="22">
        <v>0.35099999999999998</v>
      </c>
      <c r="L12" s="23"/>
      <c r="M12" s="40" t="s">
        <v>310</v>
      </c>
      <c r="N12" s="255"/>
    </row>
    <row r="13" spans="1:15" x14ac:dyDescent="0.2">
      <c r="A13" s="6" t="s">
        <v>392</v>
      </c>
      <c r="B13" s="23">
        <v>2</v>
      </c>
      <c r="C13" s="22">
        <v>7.0000000000000001E-3</v>
      </c>
      <c r="D13" s="23">
        <v>6</v>
      </c>
      <c r="E13" s="22">
        <v>8.9999999999999993E-3</v>
      </c>
      <c r="F13" s="23">
        <v>13</v>
      </c>
      <c r="G13" s="22">
        <v>0.04</v>
      </c>
      <c r="H13" s="23">
        <v>0</v>
      </c>
      <c r="I13" s="22">
        <v>0</v>
      </c>
      <c r="J13" s="23">
        <v>21</v>
      </c>
      <c r="K13" s="22">
        <v>1.4E-2</v>
      </c>
      <c r="L13" s="23"/>
      <c r="M13" s="40" t="s">
        <v>217</v>
      </c>
      <c r="N13" s="255"/>
    </row>
    <row r="14" spans="1:15" x14ac:dyDescent="0.2">
      <c r="A14" s="6" t="s">
        <v>382</v>
      </c>
      <c r="B14" s="23">
        <v>1</v>
      </c>
      <c r="C14" s="22">
        <v>2.4E-2</v>
      </c>
      <c r="D14" s="23">
        <v>19</v>
      </c>
      <c r="E14" s="22">
        <v>9.5000000000000001E-2</v>
      </c>
      <c r="F14" s="23">
        <v>133</v>
      </c>
      <c r="G14" s="22">
        <v>0.28799999999999998</v>
      </c>
      <c r="H14" s="23">
        <v>49</v>
      </c>
      <c r="I14" s="22">
        <v>0.26600000000000001</v>
      </c>
      <c r="J14" s="23">
        <v>202</v>
      </c>
      <c r="K14" s="22">
        <v>0.22700000000000001</v>
      </c>
      <c r="L14" s="23"/>
      <c r="M14" s="40" t="s">
        <v>217</v>
      </c>
      <c r="N14" s="255"/>
    </row>
    <row r="15" spans="1:15" x14ac:dyDescent="0.2">
      <c r="A15" s="6" t="s">
        <v>356</v>
      </c>
      <c r="B15" s="23">
        <v>1</v>
      </c>
      <c r="C15" s="22">
        <v>1</v>
      </c>
      <c r="D15" s="23">
        <v>2</v>
      </c>
      <c r="E15" s="22">
        <v>1</v>
      </c>
      <c r="F15" s="23">
        <v>7</v>
      </c>
      <c r="G15" s="22">
        <v>1</v>
      </c>
      <c r="H15" s="23">
        <v>1</v>
      </c>
      <c r="I15" s="22">
        <v>1</v>
      </c>
      <c r="J15" s="23">
        <v>11</v>
      </c>
      <c r="K15" s="22">
        <v>1</v>
      </c>
      <c r="L15" s="23"/>
      <c r="M15" s="40" t="s">
        <v>310</v>
      </c>
      <c r="N15" s="255"/>
    </row>
    <row r="16" spans="1:15" x14ac:dyDescent="0.2">
      <c r="A16" s="6" t="s">
        <v>357</v>
      </c>
      <c r="B16" s="23">
        <v>5</v>
      </c>
      <c r="C16" s="22">
        <v>0.38500000000000001</v>
      </c>
      <c r="D16" s="23">
        <v>12</v>
      </c>
      <c r="E16" s="22">
        <v>0.308</v>
      </c>
      <c r="F16" s="23">
        <v>31</v>
      </c>
      <c r="G16" s="22">
        <v>0.5</v>
      </c>
      <c r="H16" s="23">
        <v>11</v>
      </c>
      <c r="I16" s="22">
        <v>0.5</v>
      </c>
      <c r="J16" s="23">
        <v>59</v>
      </c>
      <c r="K16" s="22">
        <v>0.434</v>
      </c>
      <c r="L16" s="23"/>
      <c r="M16" s="40" t="s">
        <v>310</v>
      </c>
      <c r="N16" s="255"/>
    </row>
    <row r="17" spans="1:14" x14ac:dyDescent="0.2">
      <c r="A17" s="6" t="s">
        <v>400</v>
      </c>
      <c r="B17" s="23">
        <v>0</v>
      </c>
      <c r="C17" s="22">
        <v>0</v>
      </c>
      <c r="D17" s="23">
        <v>14</v>
      </c>
      <c r="E17" s="22">
        <v>0.17699999999999999</v>
      </c>
      <c r="F17" s="23">
        <v>18</v>
      </c>
      <c r="G17" s="22">
        <v>6.0999999999999999E-2</v>
      </c>
      <c r="H17" s="23">
        <v>23</v>
      </c>
      <c r="I17" s="22">
        <v>8.1000000000000003E-2</v>
      </c>
      <c r="J17" s="23">
        <v>55</v>
      </c>
      <c r="K17" s="22">
        <v>8.3000000000000004E-2</v>
      </c>
      <c r="L17" s="23"/>
      <c r="M17" s="40" t="s">
        <v>217</v>
      </c>
      <c r="N17" s="255"/>
    </row>
    <row r="18" spans="1:14" x14ac:dyDescent="0.2">
      <c r="A18" s="6" t="s">
        <v>401</v>
      </c>
      <c r="B18" s="23">
        <v>0</v>
      </c>
      <c r="C18" s="22">
        <v>0</v>
      </c>
      <c r="D18" s="23">
        <v>7</v>
      </c>
      <c r="E18" s="22">
        <v>0.05</v>
      </c>
      <c r="F18" s="23">
        <v>51</v>
      </c>
      <c r="G18" s="22">
        <v>5.8999999999999997E-2</v>
      </c>
      <c r="H18" s="23">
        <v>33</v>
      </c>
      <c r="I18" s="22">
        <v>3.5000000000000003E-2</v>
      </c>
      <c r="J18" s="23">
        <v>91</v>
      </c>
      <c r="K18" s="22">
        <v>4.5999999999999999E-2</v>
      </c>
      <c r="L18" s="23"/>
      <c r="M18" s="40" t="s">
        <v>217</v>
      </c>
      <c r="N18" s="255"/>
    </row>
    <row r="19" spans="1:14" x14ac:dyDescent="0.2">
      <c r="A19" s="6" t="s">
        <v>358</v>
      </c>
      <c r="B19" s="23">
        <v>0</v>
      </c>
      <c r="C19" s="22">
        <v>0</v>
      </c>
      <c r="D19" s="23">
        <v>8</v>
      </c>
      <c r="E19" s="22">
        <v>0.88900000000000001</v>
      </c>
      <c r="F19" s="23">
        <v>18</v>
      </c>
      <c r="G19" s="22">
        <v>1</v>
      </c>
      <c r="H19" s="23">
        <v>9</v>
      </c>
      <c r="I19" s="22">
        <v>1</v>
      </c>
      <c r="J19" s="23">
        <v>35</v>
      </c>
      <c r="K19" s="22">
        <v>0.94599999999999995</v>
      </c>
      <c r="L19" s="23"/>
      <c r="M19" s="40" t="s">
        <v>310</v>
      </c>
      <c r="N19" s="255"/>
    </row>
    <row r="20" spans="1:14" x14ac:dyDescent="0.2">
      <c r="A20" s="6" t="s">
        <v>337</v>
      </c>
      <c r="B20" s="23">
        <v>0</v>
      </c>
      <c r="C20" s="22">
        <v>0</v>
      </c>
      <c r="D20" s="23">
        <v>6</v>
      </c>
      <c r="E20" s="22">
        <v>0.25</v>
      </c>
      <c r="F20" s="23">
        <v>27</v>
      </c>
      <c r="G20" s="22">
        <v>0.628</v>
      </c>
      <c r="H20" s="23">
        <v>7</v>
      </c>
      <c r="I20" s="22">
        <v>0.5</v>
      </c>
      <c r="J20" s="23">
        <v>40</v>
      </c>
      <c r="K20" s="22">
        <v>0.47099999999999997</v>
      </c>
      <c r="L20" s="23"/>
      <c r="M20" s="40" t="s">
        <v>310</v>
      </c>
      <c r="N20" s="255"/>
    </row>
    <row r="21" spans="1:14" x14ac:dyDescent="0.2">
      <c r="A21" s="6" t="s">
        <v>338</v>
      </c>
      <c r="B21" s="23">
        <v>0</v>
      </c>
      <c r="C21" s="22">
        <v>0</v>
      </c>
      <c r="D21" s="23">
        <v>6</v>
      </c>
      <c r="E21" s="22">
        <v>0.4</v>
      </c>
      <c r="F21" s="23">
        <v>18</v>
      </c>
      <c r="G21" s="22">
        <v>0.72</v>
      </c>
      <c r="H21" s="23">
        <v>4</v>
      </c>
      <c r="I21" s="22">
        <v>0.8</v>
      </c>
      <c r="J21" s="23">
        <v>28</v>
      </c>
      <c r="K21" s="22">
        <v>0.60899999999999999</v>
      </c>
      <c r="L21" s="23"/>
      <c r="M21" s="40" t="s">
        <v>310</v>
      </c>
      <c r="N21" s="255"/>
    </row>
    <row r="22" spans="1:14" x14ac:dyDescent="0.2">
      <c r="A22" s="6" t="s">
        <v>383</v>
      </c>
      <c r="B22" s="23">
        <v>7</v>
      </c>
      <c r="C22" s="22">
        <v>2.9000000000000001E-2</v>
      </c>
      <c r="D22" s="23">
        <v>5</v>
      </c>
      <c r="E22" s="22">
        <v>8.9999999999999993E-3</v>
      </c>
      <c r="F22" s="23">
        <v>21</v>
      </c>
      <c r="G22" s="22">
        <v>5.5E-2</v>
      </c>
      <c r="H22" s="23">
        <v>4</v>
      </c>
      <c r="I22" s="22">
        <v>4.9000000000000002E-2</v>
      </c>
      <c r="J22" s="23">
        <v>37</v>
      </c>
      <c r="K22" s="22">
        <v>2.9000000000000001E-2</v>
      </c>
      <c r="L22" s="23"/>
      <c r="M22" s="40" t="s">
        <v>217</v>
      </c>
      <c r="N22" s="255"/>
    </row>
    <row r="23" spans="1:14" x14ac:dyDescent="0.2">
      <c r="A23" s="6" t="s">
        <v>377</v>
      </c>
      <c r="B23" s="23">
        <v>2</v>
      </c>
      <c r="C23" s="22">
        <v>0.182</v>
      </c>
      <c r="D23" s="23">
        <v>17</v>
      </c>
      <c r="E23" s="22">
        <v>0.27900000000000003</v>
      </c>
      <c r="F23" s="23">
        <v>45</v>
      </c>
      <c r="G23" s="22">
        <v>0.56999999999999995</v>
      </c>
      <c r="H23" s="23">
        <v>23</v>
      </c>
      <c r="I23" s="22">
        <v>0.35399999999999998</v>
      </c>
      <c r="J23" s="23">
        <v>87</v>
      </c>
      <c r="K23" s="22">
        <v>0.40300000000000002</v>
      </c>
      <c r="L23" s="23"/>
      <c r="M23" s="40" t="s">
        <v>310</v>
      </c>
      <c r="N23" s="255"/>
    </row>
    <row r="24" spans="1:14" x14ac:dyDescent="0.2">
      <c r="A24" s="6" t="s">
        <v>305</v>
      </c>
      <c r="B24" s="23">
        <v>1</v>
      </c>
      <c r="C24" s="22">
        <v>2.5000000000000001E-2</v>
      </c>
      <c r="D24" s="23">
        <v>4</v>
      </c>
      <c r="E24" s="22">
        <v>2.1000000000000001E-2</v>
      </c>
      <c r="F24" s="23">
        <v>15</v>
      </c>
      <c r="G24" s="22">
        <v>4.1000000000000002E-2</v>
      </c>
      <c r="H24" s="23">
        <v>6</v>
      </c>
      <c r="I24" s="22">
        <v>3.5000000000000003E-2</v>
      </c>
      <c r="J24" s="23">
        <v>26</v>
      </c>
      <c r="K24" s="22">
        <v>3.4000000000000002E-2</v>
      </c>
      <c r="L24" s="23"/>
      <c r="M24" s="40" t="s">
        <v>217</v>
      </c>
      <c r="N24" s="255"/>
    </row>
    <row r="25" spans="1:14" x14ac:dyDescent="0.2">
      <c r="A25" s="6" t="s">
        <v>359</v>
      </c>
      <c r="B25" s="23">
        <v>1</v>
      </c>
      <c r="C25" s="22">
        <v>1</v>
      </c>
      <c r="D25" s="23">
        <v>4</v>
      </c>
      <c r="E25" s="22">
        <v>0.8</v>
      </c>
      <c r="F25" s="23">
        <v>11</v>
      </c>
      <c r="G25" s="22">
        <v>1</v>
      </c>
      <c r="H25" s="23">
        <v>2</v>
      </c>
      <c r="I25" s="22">
        <v>1</v>
      </c>
      <c r="J25" s="23">
        <v>18</v>
      </c>
      <c r="K25" s="22">
        <v>0.94699999999999995</v>
      </c>
      <c r="L25" s="23"/>
      <c r="M25" s="40" t="s">
        <v>310</v>
      </c>
      <c r="N25" s="255"/>
    </row>
    <row r="26" spans="1:14" x14ac:dyDescent="0.2">
      <c r="A26" s="6" t="s">
        <v>402</v>
      </c>
      <c r="B26" s="23">
        <v>3</v>
      </c>
      <c r="C26" s="22">
        <v>8.0000000000000002E-3</v>
      </c>
      <c r="D26" s="23">
        <v>3</v>
      </c>
      <c r="E26" s="22">
        <v>4.0000000000000001E-3</v>
      </c>
      <c r="F26" s="23">
        <v>8</v>
      </c>
      <c r="G26" s="22">
        <v>2.3E-2</v>
      </c>
      <c r="H26" s="23">
        <v>3</v>
      </c>
      <c r="I26" s="22">
        <v>1.4E-2</v>
      </c>
      <c r="J26" s="23">
        <v>17</v>
      </c>
      <c r="K26" s="22">
        <v>0.01</v>
      </c>
      <c r="L26" s="23"/>
      <c r="M26" s="40" t="s">
        <v>217</v>
      </c>
      <c r="N26" s="255"/>
    </row>
    <row r="27" spans="1:14" x14ac:dyDescent="0.2">
      <c r="A27" s="6" t="s">
        <v>339</v>
      </c>
      <c r="B27" s="23">
        <v>0</v>
      </c>
      <c r="C27" s="22">
        <v>0</v>
      </c>
      <c r="D27" s="23">
        <v>12</v>
      </c>
      <c r="E27" s="22">
        <v>0.42899999999999999</v>
      </c>
      <c r="F27" s="23">
        <v>30</v>
      </c>
      <c r="G27" s="22">
        <v>0.78900000000000003</v>
      </c>
      <c r="H27" s="23">
        <v>5</v>
      </c>
      <c r="I27" s="22">
        <v>0.38500000000000001</v>
      </c>
      <c r="J27" s="23">
        <v>47</v>
      </c>
      <c r="K27" s="22">
        <v>0.57299999999999995</v>
      </c>
      <c r="L27" s="23"/>
      <c r="M27" s="40" t="s">
        <v>310</v>
      </c>
      <c r="N27" s="255"/>
    </row>
    <row r="28" spans="1:14" x14ac:dyDescent="0.2">
      <c r="A28" s="6" t="s">
        <v>347</v>
      </c>
      <c r="B28" s="23">
        <v>0</v>
      </c>
      <c r="C28" s="22">
        <v>0</v>
      </c>
      <c r="D28" s="23">
        <v>0</v>
      </c>
      <c r="E28" s="22">
        <v>0</v>
      </c>
      <c r="F28" s="23">
        <v>8</v>
      </c>
      <c r="G28" s="22">
        <v>0.53300000000000003</v>
      </c>
      <c r="H28" s="23">
        <v>20</v>
      </c>
      <c r="I28" s="22">
        <v>0.69</v>
      </c>
      <c r="J28" s="23">
        <v>28</v>
      </c>
      <c r="K28" s="22">
        <v>0.63600000000000001</v>
      </c>
      <c r="L28" s="23"/>
      <c r="M28" s="40" t="s">
        <v>310</v>
      </c>
      <c r="N28" s="255"/>
    </row>
    <row r="29" spans="1:14" x14ac:dyDescent="0.2">
      <c r="A29" s="6" t="s">
        <v>360</v>
      </c>
      <c r="B29" s="23">
        <v>2</v>
      </c>
      <c r="C29" s="22">
        <v>0.14299999999999999</v>
      </c>
      <c r="D29" s="23">
        <v>21</v>
      </c>
      <c r="E29" s="22">
        <v>0.159</v>
      </c>
      <c r="F29" s="23">
        <v>139</v>
      </c>
      <c r="G29" s="22">
        <v>0.42899999999999999</v>
      </c>
      <c r="H29" s="23">
        <v>88</v>
      </c>
      <c r="I29" s="22">
        <v>0.47099999999999997</v>
      </c>
      <c r="J29" s="23">
        <v>250</v>
      </c>
      <c r="K29" s="22">
        <v>0.38100000000000001</v>
      </c>
      <c r="L29" s="23"/>
      <c r="M29" s="40" t="s">
        <v>310</v>
      </c>
      <c r="N29" s="255"/>
    </row>
    <row r="30" spans="1:14" x14ac:dyDescent="0.2">
      <c r="A30" s="6" t="s">
        <v>403</v>
      </c>
      <c r="B30" s="23">
        <v>0</v>
      </c>
      <c r="C30" s="22">
        <v>0</v>
      </c>
      <c r="D30" s="23">
        <v>14</v>
      </c>
      <c r="E30" s="22">
        <v>4.2999999999999997E-2</v>
      </c>
      <c r="F30" s="23">
        <v>31</v>
      </c>
      <c r="G30" s="22">
        <v>7.9000000000000001E-2</v>
      </c>
      <c r="H30" s="23">
        <v>9</v>
      </c>
      <c r="I30" s="22">
        <v>7.1999999999999995E-2</v>
      </c>
      <c r="J30" s="23">
        <v>54</v>
      </c>
      <c r="K30" s="22">
        <v>5.8999999999999997E-2</v>
      </c>
      <c r="L30" s="23"/>
      <c r="M30" s="40" t="s">
        <v>217</v>
      </c>
      <c r="N30" s="255"/>
    </row>
    <row r="31" spans="1:14" x14ac:dyDescent="0.2">
      <c r="A31" s="6" t="s">
        <v>340</v>
      </c>
      <c r="B31" s="23">
        <v>12</v>
      </c>
      <c r="C31" s="22">
        <v>8.7999999999999995E-2</v>
      </c>
      <c r="D31" s="23">
        <v>32</v>
      </c>
      <c r="E31" s="22">
        <v>7.4999999999999997E-2</v>
      </c>
      <c r="F31" s="23">
        <v>290</v>
      </c>
      <c r="G31" s="22">
        <v>0.317</v>
      </c>
      <c r="H31" s="23">
        <v>300</v>
      </c>
      <c r="I31" s="22">
        <v>0.45100000000000001</v>
      </c>
      <c r="J31" s="23">
        <v>634</v>
      </c>
      <c r="K31" s="22">
        <v>0.29499999999999998</v>
      </c>
      <c r="L31" s="23"/>
      <c r="M31" s="40" t="s">
        <v>310</v>
      </c>
      <c r="N31" s="255"/>
    </row>
    <row r="32" spans="1:14" x14ac:dyDescent="0.2">
      <c r="A32" s="6" t="s">
        <v>366</v>
      </c>
      <c r="B32" s="23">
        <v>3</v>
      </c>
      <c r="C32" s="22">
        <v>0.14299999999999999</v>
      </c>
      <c r="D32" s="23">
        <v>37</v>
      </c>
      <c r="E32" s="22">
        <v>0.35199999999999998</v>
      </c>
      <c r="F32" s="23">
        <v>93</v>
      </c>
      <c r="G32" s="22">
        <v>0.52500000000000002</v>
      </c>
      <c r="H32" s="23">
        <v>27</v>
      </c>
      <c r="I32" s="22">
        <v>0.42199999999999999</v>
      </c>
      <c r="J32" s="23">
        <v>160</v>
      </c>
      <c r="K32" s="22">
        <v>0.436</v>
      </c>
      <c r="L32" s="23"/>
      <c r="M32" s="40" t="s">
        <v>310</v>
      </c>
      <c r="N32" s="255"/>
    </row>
    <row r="33" spans="1:14" x14ac:dyDescent="0.2">
      <c r="A33" s="6" t="s">
        <v>348</v>
      </c>
      <c r="B33" s="23">
        <v>0</v>
      </c>
      <c r="C33" s="22">
        <v>0</v>
      </c>
      <c r="D33" s="23">
        <v>5</v>
      </c>
      <c r="E33" s="22">
        <v>0.23799999999999999</v>
      </c>
      <c r="F33" s="23">
        <v>19</v>
      </c>
      <c r="G33" s="22">
        <v>0.48699999999999999</v>
      </c>
      <c r="H33" s="23">
        <v>7</v>
      </c>
      <c r="I33" s="22">
        <v>0.58299999999999996</v>
      </c>
      <c r="J33" s="23">
        <v>31</v>
      </c>
      <c r="K33" s="22">
        <v>0.40300000000000002</v>
      </c>
      <c r="L33" s="23"/>
      <c r="M33" s="40" t="s">
        <v>310</v>
      </c>
      <c r="N33" s="255"/>
    </row>
    <row r="34" spans="1:14" x14ac:dyDescent="0.2">
      <c r="A34" s="6" t="s">
        <v>349</v>
      </c>
      <c r="B34" s="23">
        <v>3</v>
      </c>
      <c r="C34" s="22">
        <v>1</v>
      </c>
      <c r="D34" s="23">
        <v>3</v>
      </c>
      <c r="E34" s="22">
        <v>1</v>
      </c>
      <c r="F34" s="23">
        <v>8</v>
      </c>
      <c r="G34" s="22">
        <v>1</v>
      </c>
      <c r="H34" s="23">
        <v>0</v>
      </c>
      <c r="I34" s="22">
        <v>0</v>
      </c>
      <c r="J34" s="23">
        <v>14</v>
      </c>
      <c r="K34" s="22">
        <v>1</v>
      </c>
      <c r="L34" s="23"/>
      <c r="M34" s="40" t="s">
        <v>310</v>
      </c>
      <c r="N34" s="255"/>
    </row>
    <row r="35" spans="1:14" x14ac:dyDescent="0.2">
      <c r="A35" s="6" t="s">
        <v>384</v>
      </c>
      <c r="B35" s="23">
        <v>1</v>
      </c>
      <c r="C35" s="22">
        <v>1.0999999999999999E-2</v>
      </c>
      <c r="D35" s="23">
        <v>4</v>
      </c>
      <c r="E35" s="22">
        <v>1.7000000000000001E-2</v>
      </c>
      <c r="F35" s="23">
        <v>25</v>
      </c>
      <c r="G35" s="22">
        <v>8.5000000000000006E-2</v>
      </c>
      <c r="H35" s="23">
        <v>8</v>
      </c>
      <c r="I35" s="22">
        <v>9.1999999999999998E-2</v>
      </c>
      <c r="J35" s="23">
        <v>38</v>
      </c>
      <c r="K35" s="22">
        <v>5.3999999999999999E-2</v>
      </c>
      <c r="L35" s="23"/>
      <c r="M35" s="40" t="s">
        <v>217</v>
      </c>
      <c r="N35" s="255"/>
    </row>
    <row r="36" spans="1:14" x14ac:dyDescent="0.2">
      <c r="A36" s="6" t="s">
        <v>137</v>
      </c>
      <c r="B36" s="23">
        <v>2</v>
      </c>
      <c r="C36" s="22">
        <v>0.66700000000000004</v>
      </c>
      <c r="D36" s="23">
        <v>24</v>
      </c>
      <c r="E36" s="22">
        <v>0.68600000000000005</v>
      </c>
      <c r="F36" s="23">
        <v>51</v>
      </c>
      <c r="G36" s="22">
        <v>0.73899999999999999</v>
      </c>
      <c r="H36" s="23">
        <v>8</v>
      </c>
      <c r="I36" s="22">
        <v>0.72699999999999998</v>
      </c>
      <c r="J36" s="23">
        <v>85</v>
      </c>
      <c r="K36" s="22">
        <v>0.72</v>
      </c>
      <c r="L36" s="23"/>
      <c r="M36" s="40" t="s">
        <v>310</v>
      </c>
      <c r="N36" s="255"/>
    </row>
    <row r="37" spans="1:14" x14ac:dyDescent="0.2">
      <c r="A37" s="6" t="s">
        <v>374</v>
      </c>
      <c r="B37" s="23">
        <v>0</v>
      </c>
      <c r="C37" s="22">
        <v>0</v>
      </c>
      <c r="D37" s="23">
        <v>4</v>
      </c>
      <c r="E37" s="22">
        <v>0.02</v>
      </c>
      <c r="F37" s="23">
        <v>86</v>
      </c>
      <c r="G37" s="22">
        <v>0.14699999999999999</v>
      </c>
      <c r="H37" s="23">
        <v>169</v>
      </c>
      <c r="I37" s="22">
        <v>0.28599999999999998</v>
      </c>
      <c r="J37" s="23">
        <v>259</v>
      </c>
      <c r="K37" s="22">
        <v>0.185</v>
      </c>
      <c r="L37" s="23"/>
      <c r="M37" s="40" t="s">
        <v>217</v>
      </c>
      <c r="N37" s="255"/>
    </row>
    <row r="38" spans="1:14" x14ac:dyDescent="0.2">
      <c r="A38" s="6" t="s">
        <v>367</v>
      </c>
      <c r="B38" s="23">
        <v>0</v>
      </c>
      <c r="C38" s="22">
        <v>0</v>
      </c>
      <c r="D38" s="23">
        <v>0</v>
      </c>
      <c r="E38" s="22">
        <v>0</v>
      </c>
      <c r="F38" s="23">
        <v>10</v>
      </c>
      <c r="G38" s="22">
        <v>0.5</v>
      </c>
      <c r="H38" s="23">
        <v>1</v>
      </c>
      <c r="I38" s="22">
        <v>0.14299999999999999</v>
      </c>
      <c r="J38" s="23">
        <v>11</v>
      </c>
      <c r="K38" s="22">
        <v>0.379</v>
      </c>
      <c r="L38" s="23"/>
      <c r="M38" s="40" t="s">
        <v>310</v>
      </c>
      <c r="N38" s="255"/>
    </row>
    <row r="39" spans="1:14" x14ac:dyDescent="0.2">
      <c r="A39" s="6" t="s">
        <v>404</v>
      </c>
      <c r="B39" s="23">
        <v>2</v>
      </c>
      <c r="C39" s="22">
        <v>0.02</v>
      </c>
      <c r="D39" s="23">
        <v>3</v>
      </c>
      <c r="E39" s="22">
        <v>7.0000000000000001E-3</v>
      </c>
      <c r="F39" s="23">
        <v>7</v>
      </c>
      <c r="G39" s="22">
        <v>2.1000000000000001E-2</v>
      </c>
      <c r="H39" s="23">
        <v>5</v>
      </c>
      <c r="I39" s="22">
        <v>3.2000000000000001E-2</v>
      </c>
      <c r="J39" s="23">
        <v>17</v>
      </c>
      <c r="K39" s="22">
        <v>1.7000000000000001E-2</v>
      </c>
      <c r="L39" s="23"/>
      <c r="M39" s="40" t="s">
        <v>217</v>
      </c>
      <c r="N39" s="255"/>
    </row>
    <row r="40" spans="1:14" x14ac:dyDescent="0.2">
      <c r="A40" s="6" t="s">
        <v>393</v>
      </c>
      <c r="B40" s="23">
        <v>2</v>
      </c>
      <c r="C40" s="22">
        <v>0.16700000000000001</v>
      </c>
      <c r="D40" s="23">
        <v>2</v>
      </c>
      <c r="E40" s="22">
        <v>1.4E-2</v>
      </c>
      <c r="F40" s="23">
        <v>8</v>
      </c>
      <c r="G40" s="22">
        <v>2.5000000000000001E-2</v>
      </c>
      <c r="H40" s="23">
        <v>2</v>
      </c>
      <c r="I40" s="22">
        <v>1.0999999999999999E-2</v>
      </c>
      <c r="J40" s="23">
        <v>14</v>
      </c>
      <c r="K40" s="22">
        <v>2.1000000000000001E-2</v>
      </c>
      <c r="L40" s="23"/>
      <c r="M40" s="40" t="s">
        <v>217</v>
      </c>
      <c r="N40" s="255"/>
    </row>
    <row r="41" spans="1:14" x14ac:dyDescent="0.2">
      <c r="A41" s="6" t="s">
        <v>378</v>
      </c>
      <c r="B41" s="23">
        <v>6</v>
      </c>
      <c r="C41" s="22">
        <v>0.14299999999999999</v>
      </c>
      <c r="D41" s="23">
        <v>59</v>
      </c>
      <c r="E41" s="22">
        <v>0.55100000000000005</v>
      </c>
      <c r="F41" s="23">
        <v>158</v>
      </c>
      <c r="G41" s="22">
        <v>0.70899999999999996</v>
      </c>
      <c r="H41" s="23">
        <v>37</v>
      </c>
      <c r="I41" s="22">
        <v>0.44</v>
      </c>
      <c r="J41" s="23">
        <v>260</v>
      </c>
      <c r="K41" s="22">
        <v>0.56999999999999995</v>
      </c>
      <c r="L41" s="23"/>
      <c r="M41" s="40" t="s">
        <v>310</v>
      </c>
      <c r="N41" s="255"/>
    </row>
    <row r="42" spans="1:14" x14ac:dyDescent="0.2">
      <c r="A42" s="6" t="s">
        <v>361</v>
      </c>
      <c r="B42" s="23">
        <v>1</v>
      </c>
      <c r="C42" s="22">
        <v>1</v>
      </c>
      <c r="D42" s="23">
        <v>1</v>
      </c>
      <c r="E42" s="22">
        <v>1</v>
      </c>
      <c r="F42" s="23">
        <v>2</v>
      </c>
      <c r="G42" s="22">
        <v>1</v>
      </c>
      <c r="H42" s="23">
        <v>1</v>
      </c>
      <c r="I42" s="22">
        <v>1</v>
      </c>
      <c r="J42" s="23">
        <v>5</v>
      </c>
      <c r="K42" s="22">
        <v>1</v>
      </c>
      <c r="L42" s="23"/>
      <c r="M42" s="40" t="s">
        <v>310</v>
      </c>
      <c r="N42" s="255"/>
    </row>
    <row r="43" spans="1:14" x14ac:dyDescent="0.2">
      <c r="A43" s="6" t="s">
        <v>362</v>
      </c>
      <c r="B43" s="23">
        <v>0</v>
      </c>
      <c r="C43" s="22">
        <v>0</v>
      </c>
      <c r="D43" s="23">
        <v>0</v>
      </c>
      <c r="E43" s="22">
        <v>0</v>
      </c>
      <c r="F43" s="23">
        <v>7</v>
      </c>
      <c r="G43" s="22">
        <v>0.108</v>
      </c>
      <c r="H43" s="23">
        <v>6</v>
      </c>
      <c r="I43" s="22">
        <v>8.2000000000000003E-2</v>
      </c>
      <c r="J43" s="23">
        <v>13</v>
      </c>
      <c r="K43" s="22">
        <v>0.08</v>
      </c>
      <c r="L43" s="23"/>
      <c r="M43" s="40" t="s">
        <v>310</v>
      </c>
      <c r="N43" s="255"/>
    </row>
    <row r="44" spans="1:14" x14ac:dyDescent="0.2">
      <c r="A44" s="6" t="s">
        <v>394</v>
      </c>
      <c r="B44" s="23">
        <v>0</v>
      </c>
      <c r="C44" s="22">
        <v>0</v>
      </c>
      <c r="D44" s="23">
        <v>0</v>
      </c>
      <c r="E44" s="22">
        <v>0</v>
      </c>
      <c r="F44" s="23">
        <v>2</v>
      </c>
      <c r="G44" s="22">
        <v>8.9999999999999993E-3</v>
      </c>
      <c r="H44" s="23">
        <v>4</v>
      </c>
      <c r="I44" s="22">
        <v>1.7000000000000001E-2</v>
      </c>
      <c r="J44" s="23">
        <v>6</v>
      </c>
      <c r="K44" s="22">
        <v>8.9999999999999993E-3</v>
      </c>
      <c r="L44" s="23"/>
      <c r="M44" s="40" t="s">
        <v>217</v>
      </c>
      <c r="N44" s="255"/>
    </row>
    <row r="45" spans="1:14" x14ac:dyDescent="0.2">
      <c r="A45" s="6" t="s">
        <v>368</v>
      </c>
      <c r="B45" s="23">
        <v>0</v>
      </c>
      <c r="C45" s="22">
        <v>0</v>
      </c>
      <c r="D45" s="23">
        <v>1</v>
      </c>
      <c r="E45" s="22">
        <v>0.2</v>
      </c>
      <c r="F45" s="23">
        <v>9</v>
      </c>
      <c r="G45" s="22">
        <v>0.28999999999999998</v>
      </c>
      <c r="H45" s="23">
        <v>2</v>
      </c>
      <c r="I45" s="22">
        <v>0.28599999999999998</v>
      </c>
      <c r="J45" s="23">
        <v>12</v>
      </c>
      <c r="K45" s="22">
        <v>0.27900000000000003</v>
      </c>
      <c r="L45" s="23"/>
      <c r="M45" s="40" t="s">
        <v>310</v>
      </c>
      <c r="N45" s="255"/>
    </row>
    <row r="46" spans="1:14" x14ac:dyDescent="0.2">
      <c r="A46" s="6" t="s">
        <v>385</v>
      </c>
      <c r="B46" s="23">
        <v>6</v>
      </c>
      <c r="C46" s="22">
        <v>2.8000000000000001E-2</v>
      </c>
      <c r="D46" s="23">
        <v>9</v>
      </c>
      <c r="E46" s="22">
        <v>1.7000000000000001E-2</v>
      </c>
      <c r="F46" s="23">
        <v>18</v>
      </c>
      <c r="G46" s="22">
        <v>5.8999999999999997E-2</v>
      </c>
      <c r="H46" s="23">
        <v>4</v>
      </c>
      <c r="I46" s="22">
        <v>7.4999999999999997E-2</v>
      </c>
      <c r="J46" s="23">
        <v>37</v>
      </c>
      <c r="K46" s="22">
        <v>3.4000000000000002E-2</v>
      </c>
      <c r="L46" s="23"/>
      <c r="M46" s="40" t="s">
        <v>217</v>
      </c>
      <c r="N46" s="255"/>
    </row>
    <row r="47" spans="1:14" x14ac:dyDescent="0.2">
      <c r="A47" s="6" t="s">
        <v>395</v>
      </c>
      <c r="B47" s="23">
        <v>1</v>
      </c>
      <c r="C47" s="22">
        <v>5.2999999999999999E-2</v>
      </c>
      <c r="D47" s="23">
        <v>8</v>
      </c>
      <c r="E47" s="22">
        <v>3.5999999999999997E-2</v>
      </c>
      <c r="F47" s="23">
        <v>4</v>
      </c>
      <c r="G47" s="22">
        <v>1.9E-2</v>
      </c>
      <c r="H47" s="23">
        <v>1</v>
      </c>
      <c r="I47" s="22">
        <v>1.0999999999999999E-2</v>
      </c>
      <c r="J47" s="23">
        <v>14</v>
      </c>
      <c r="K47" s="22">
        <v>2.5999999999999999E-2</v>
      </c>
      <c r="L47" s="23"/>
      <c r="M47" s="40" t="s">
        <v>217</v>
      </c>
      <c r="N47" s="255"/>
    </row>
    <row r="48" spans="1:14" x14ac:dyDescent="0.2">
      <c r="A48" s="6" t="s">
        <v>74</v>
      </c>
      <c r="B48" s="23">
        <v>11</v>
      </c>
      <c r="C48" s="22">
        <v>5.0000000000000001E-3</v>
      </c>
      <c r="D48" s="23">
        <v>52</v>
      </c>
      <c r="E48" s="22">
        <v>0.02</v>
      </c>
      <c r="F48" s="23">
        <v>15</v>
      </c>
      <c r="G48" s="22">
        <v>3.6999999999999998E-2</v>
      </c>
      <c r="H48" s="23">
        <v>4</v>
      </c>
      <c r="I48" s="22">
        <v>5.6000000000000001E-2</v>
      </c>
      <c r="J48" s="23">
        <v>82</v>
      </c>
      <c r="K48" s="22">
        <v>1.4999999999999999E-2</v>
      </c>
      <c r="L48" s="23"/>
      <c r="M48" s="40" t="s">
        <v>217</v>
      </c>
      <c r="N48" s="255"/>
    </row>
    <row r="49" spans="1:14" x14ac:dyDescent="0.2">
      <c r="A49" s="6" t="s">
        <v>117</v>
      </c>
      <c r="B49" s="23">
        <v>0</v>
      </c>
      <c r="C49" s="22">
        <v>0</v>
      </c>
      <c r="D49" s="23">
        <v>10</v>
      </c>
      <c r="E49" s="22">
        <v>0.13900000000000001</v>
      </c>
      <c r="F49" s="23">
        <v>363</v>
      </c>
      <c r="G49" s="22">
        <v>0.47299999999999998</v>
      </c>
      <c r="H49" s="23">
        <v>731</v>
      </c>
      <c r="I49" s="22">
        <v>0.64500000000000002</v>
      </c>
      <c r="J49" s="23">
        <v>1104</v>
      </c>
      <c r="K49" s="22">
        <v>0.55700000000000005</v>
      </c>
      <c r="L49" s="23"/>
      <c r="M49" s="40" t="s">
        <v>217</v>
      </c>
      <c r="N49" s="255"/>
    </row>
    <row r="50" spans="1:14" x14ac:dyDescent="0.2">
      <c r="A50" s="6" t="s">
        <v>386</v>
      </c>
      <c r="B50" s="23">
        <v>42</v>
      </c>
      <c r="C50" s="22">
        <v>0.111</v>
      </c>
      <c r="D50" s="23">
        <v>20</v>
      </c>
      <c r="E50" s="22">
        <v>2.5000000000000001E-2</v>
      </c>
      <c r="F50" s="23">
        <v>21</v>
      </c>
      <c r="G50" s="22">
        <v>4.2999999999999997E-2</v>
      </c>
      <c r="H50" s="23">
        <v>4</v>
      </c>
      <c r="I50" s="22">
        <v>3.6999999999999998E-2</v>
      </c>
      <c r="J50" s="23">
        <v>87</v>
      </c>
      <c r="K50" s="22">
        <v>4.9000000000000002E-2</v>
      </c>
      <c r="L50" s="23"/>
      <c r="M50" s="40" t="s">
        <v>217</v>
      </c>
      <c r="N50" s="255"/>
    </row>
    <row r="51" spans="1:14" x14ac:dyDescent="0.2">
      <c r="A51" s="6" t="s">
        <v>139</v>
      </c>
      <c r="B51" s="23">
        <v>8</v>
      </c>
      <c r="C51" s="22">
        <v>0.42099999999999999</v>
      </c>
      <c r="D51" s="23">
        <v>35</v>
      </c>
      <c r="E51" s="22">
        <v>0.438</v>
      </c>
      <c r="F51" s="23">
        <v>95</v>
      </c>
      <c r="G51" s="22">
        <v>0.503</v>
      </c>
      <c r="H51" s="23">
        <v>23</v>
      </c>
      <c r="I51" s="22">
        <v>0.34300000000000003</v>
      </c>
      <c r="J51" s="23">
        <v>161</v>
      </c>
      <c r="K51" s="22">
        <v>0.45400000000000001</v>
      </c>
      <c r="L51" s="23"/>
      <c r="M51" s="40" t="s">
        <v>310</v>
      </c>
      <c r="N51" s="255"/>
    </row>
    <row r="52" spans="1:14" x14ac:dyDescent="0.2">
      <c r="A52" s="6" t="s">
        <v>369</v>
      </c>
      <c r="B52" s="23">
        <v>0</v>
      </c>
      <c r="C52" s="22">
        <v>0</v>
      </c>
      <c r="D52" s="23">
        <v>3</v>
      </c>
      <c r="E52" s="22">
        <v>8.3000000000000004E-2</v>
      </c>
      <c r="F52" s="23">
        <v>66</v>
      </c>
      <c r="G52" s="22">
        <v>0.67300000000000004</v>
      </c>
      <c r="H52" s="23">
        <v>214</v>
      </c>
      <c r="I52" s="22">
        <v>0.84599999999999997</v>
      </c>
      <c r="J52" s="23">
        <v>283</v>
      </c>
      <c r="K52" s="22">
        <v>0.71599999999999997</v>
      </c>
      <c r="L52" s="23"/>
      <c r="M52" s="40" t="s">
        <v>310</v>
      </c>
      <c r="N52" s="255"/>
    </row>
    <row r="53" spans="1:14" x14ac:dyDescent="0.2">
      <c r="A53" s="6" t="s">
        <v>370</v>
      </c>
      <c r="B53" s="23">
        <v>11</v>
      </c>
      <c r="C53" s="22">
        <v>0.73299999999999998</v>
      </c>
      <c r="D53" s="23">
        <v>20</v>
      </c>
      <c r="E53" s="22">
        <v>0.52600000000000002</v>
      </c>
      <c r="F53" s="23">
        <v>31</v>
      </c>
      <c r="G53" s="22">
        <v>0.53400000000000003</v>
      </c>
      <c r="H53" s="23">
        <v>14</v>
      </c>
      <c r="I53" s="22">
        <v>0.45200000000000001</v>
      </c>
      <c r="J53" s="23">
        <v>76</v>
      </c>
      <c r="K53" s="22">
        <v>0.53500000000000003</v>
      </c>
      <c r="L53" s="23"/>
      <c r="M53" s="40" t="s">
        <v>310</v>
      </c>
      <c r="N53" s="255"/>
    </row>
    <row r="54" spans="1:14" x14ac:dyDescent="0.2">
      <c r="A54" s="6" t="s">
        <v>396</v>
      </c>
      <c r="B54" s="23">
        <v>2</v>
      </c>
      <c r="C54" s="22">
        <v>1.7999999999999999E-2</v>
      </c>
      <c r="D54" s="23">
        <v>8</v>
      </c>
      <c r="E54" s="22">
        <v>1.7999999999999999E-2</v>
      </c>
      <c r="F54" s="23">
        <v>11</v>
      </c>
      <c r="G54" s="22">
        <v>2.1999999999999999E-2</v>
      </c>
      <c r="H54" s="23">
        <v>16</v>
      </c>
      <c r="I54" s="22">
        <v>4.3999999999999997E-2</v>
      </c>
      <c r="J54" s="23">
        <v>37</v>
      </c>
      <c r="K54" s="22">
        <v>2.5999999999999999E-2</v>
      </c>
      <c r="L54" s="23"/>
      <c r="M54" s="40" t="s">
        <v>217</v>
      </c>
      <c r="N54" s="255"/>
    </row>
    <row r="55" spans="1:14" x14ac:dyDescent="0.2">
      <c r="A55" s="6" t="s">
        <v>387</v>
      </c>
      <c r="B55" s="23">
        <v>14</v>
      </c>
      <c r="C55" s="22">
        <v>0.06</v>
      </c>
      <c r="D55" s="23">
        <v>16</v>
      </c>
      <c r="E55" s="22">
        <v>3.3000000000000002E-2</v>
      </c>
      <c r="F55" s="23">
        <v>10</v>
      </c>
      <c r="G55" s="22">
        <v>3.9E-2</v>
      </c>
      <c r="H55" s="23">
        <v>4</v>
      </c>
      <c r="I55" s="22">
        <v>3.2000000000000001E-2</v>
      </c>
      <c r="J55" s="23">
        <v>44</v>
      </c>
      <c r="K55" s="22">
        <v>0.04</v>
      </c>
      <c r="L55" s="23"/>
      <c r="M55" s="40" t="s">
        <v>217</v>
      </c>
      <c r="N55" s="255"/>
    </row>
    <row r="56" spans="1:14" x14ac:dyDescent="0.2">
      <c r="A56" s="6" t="s">
        <v>350</v>
      </c>
      <c r="B56" s="23">
        <v>1</v>
      </c>
      <c r="C56" s="22">
        <v>0.33300000000000002</v>
      </c>
      <c r="D56" s="23">
        <v>3</v>
      </c>
      <c r="E56" s="22">
        <v>0.15</v>
      </c>
      <c r="F56" s="23">
        <v>31</v>
      </c>
      <c r="G56" s="22">
        <v>0.49199999999999999</v>
      </c>
      <c r="H56" s="23">
        <v>43</v>
      </c>
      <c r="I56" s="22">
        <v>0.69399999999999995</v>
      </c>
      <c r="J56" s="23">
        <v>78</v>
      </c>
      <c r="K56" s="22">
        <v>0.52700000000000002</v>
      </c>
      <c r="L56" s="23"/>
      <c r="M56" s="40" t="s">
        <v>310</v>
      </c>
      <c r="N56" s="255"/>
    </row>
    <row r="57" spans="1:14" x14ac:dyDescent="0.2">
      <c r="A57" s="6" t="s">
        <v>405</v>
      </c>
      <c r="B57" s="23">
        <v>1</v>
      </c>
      <c r="C57" s="22">
        <v>5.6000000000000001E-2</v>
      </c>
      <c r="D57" s="23">
        <v>3</v>
      </c>
      <c r="E57" s="22">
        <v>2.1999999999999999E-2</v>
      </c>
      <c r="F57" s="23">
        <v>16</v>
      </c>
      <c r="G57" s="22">
        <v>4.2000000000000003E-2</v>
      </c>
      <c r="H57" s="23">
        <v>6</v>
      </c>
      <c r="I57" s="22">
        <v>0.03</v>
      </c>
      <c r="J57" s="23">
        <v>26</v>
      </c>
      <c r="K57" s="22">
        <v>3.5000000000000003E-2</v>
      </c>
      <c r="L57" s="23"/>
      <c r="M57" s="40" t="s">
        <v>217</v>
      </c>
      <c r="N57" s="255"/>
    </row>
    <row r="58" spans="1:14" x14ac:dyDescent="0.2">
      <c r="A58" s="6" t="s">
        <v>363</v>
      </c>
      <c r="B58" s="23">
        <v>0</v>
      </c>
      <c r="C58" s="22">
        <v>0</v>
      </c>
      <c r="D58" s="23">
        <v>6</v>
      </c>
      <c r="E58" s="22">
        <v>0.375</v>
      </c>
      <c r="F58" s="23">
        <v>18</v>
      </c>
      <c r="G58" s="22">
        <v>0.47399999999999998</v>
      </c>
      <c r="H58" s="23">
        <v>2</v>
      </c>
      <c r="I58" s="22">
        <v>0.16700000000000001</v>
      </c>
      <c r="J58" s="23">
        <v>26</v>
      </c>
      <c r="K58" s="22">
        <v>0.38200000000000001</v>
      </c>
      <c r="L58" s="23"/>
      <c r="M58" s="40" t="s">
        <v>310</v>
      </c>
      <c r="N58" s="255"/>
    </row>
    <row r="59" spans="1:14" x14ac:dyDescent="0.2">
      <c r="A59" s="6" t="s">
        <v>341</v>
      </c>
      <c r="B59" s="23">
        <v>0</v>
      </c>
      <c r="C59" s="22">
        <v>0</v>
      </c>
      <c r="D59" s="23">
        <v>0</v>
      </c>
      <c r="E59" s="22">
        <v>0</v>
      </c>
      <c r="F59" s="23">
        <v>9</v>
      </c>
      <c r="G59" s="22">
        <v>0.56299999999999994</v>
      </c>
      <c r="H59" s="23">
        <v>1</v>
      </c>
      <c r="I59" s="22">
        <v>0.14299999999999999</v>
      </c>
      <c r="J59" s="23">
        <v>10</v>
      </c>
      <c r="K59" s="22">
        <v>0.34499999999999997</v>
      </c>
      <c r="L59" s="23"/>
      <c r="M59" s="40" t="s">
        <v>310</v>
      </c>
      <c r="N59" s="255"/>
    </row>
    <row r="60" spans="1:14" x14ac:dyDescent="0.2">
      <c r="A60" s="6" t="s">
        <v>371</v>
      </c>
      <c r="B60" s="23">
        <v>1</v>
      </c>
      <c r="C60" s="22">
        <v>1</v>
      </c>
      <c r="D60" s="23">
        <v>7</v>
      </c>
      <c r="E60" s="22">
        <v>0.5</v>
      </c>
      <c r="F60" s="23">
        <v>12</v>
      </c>
      <c r="G60" s="22">
        <v>0.6</v>
      </c>
      <c r="H60" s="23">
        <v>2</v>
      </c>
      <c r="I60" s="22">
        <v>0.33300000000000002</v>
      </c>
      <c r="J60" s="23">
        <v>22</v>
      </c>
      <c r="K60" s="22">
        <v>0.53700000000000003</v>
      </c>
      <c r="L60" s="23"/>
      <c r="M60" s="40" t="s">
        <v>310</v>
      </c>
      <c r="N60" s="255"/>
    </row>
    <row r="61" spans="1:14" s="6" customFormat="1" x14ac:dyDescent="0.2">
      <c r="A61" s="6" t="s">
        <v>388</v>
      </c>
      <c r="B61" s="23">
        <v>0</v>
      </c>
      <c r="C61" s="22">
        <v>0</v>
      </c>
      <c r="D61" s="23">
        <v>0</v>
      </c>
      <c r="E61" s="22">
        <v>0</v>
      </c>
      <c r="F61" s="23">
        <v>7</v>
      </c>
      <c r="G61" s="22">
        <v>7.9000000000000001E-2</v>
      </c>
      <c r="H61" s="23">
        <v>13</v>
      </c>
      <c r="I61" s="22">
        <v>0.124</v>
      </c>
      <c r="J61" s="23">
        <v>20</v>
      </c>
      <c r="K61" s="22">
        <v>8.6999999999999994E-2</v>
      </c>
      <c r="L61" s="23"/>
      <c r="M61" s="40" t="s">
        <v>217</v>
      </c>
      <c r="N61" s="255"/>
    </row>
    <row r="62" spans="1:14" x14ac:dyDescent="0.2">
      <c r="A62" s="6" t="s">
        <v>351</v>
      </c>
      <c r="B62" s="23">
        <v>2</v>
      </c>
      <c r="C62" s="22">
        <v>0.66700000000000004</v>
      </c>
      <c r="D62" s="23">
        <v>9</v>
      </c>
      <c r="E62" s="22">
        <v>0.75</v>
      </c>
      <c r="F62" s="23">
        <v>22</v>
      </c>
      <c r="G62" s="22">
        <v>0.84599999999999997</v>
      </c>
      <c r="H62" s="23">
        <v>2</v>
      </c>
      <c r="I62" s="22">
        <v>1</v>
      </c>
      <c r="J62" s="23">
        <v>35</v>
      </c>
      <c r="K62" s="22">
        <v>0.81399999999999995</v>
      </c>
      <c r="L62" s="23"/>
      <c r="M62" s="40" t="s">
        <v>310</v>
      </c>
      <c r="N62" s="255"/>
    </row>
    <row r="63" spans="1:14" x14ac:dyDescent="0.2">
      <c r="A63" s="6" t="s">
        <v>406</v>
      </c>
      <c r="B63" s="23">
        <v>2</v>
      </c>
      <c r="C63" s="22">
        <v>3.0000000000000001E-3</v>
      </c>
      <c r="D63" s="23">
        <v>7</v>
      </c>
      <c r="E63" s="22">
        <v>8.9999999999999993E-3</v>
      </c>
      <c r="F63" s="23">
        <v>5</v>
      </c>
      <c r="G63" s="22">
        <v>2.1999999999999999E-2</v>
      </c>
      <c r="H63" s="23">
        <v>1</v>
      </c>
      <c r="I63" s="22">
        <v>2.3E-2</v>
      </c>
      <c r="J63" s="23">
        <v>15</v>
      </c>
      <c r="K63" s="22">
        <v>8.9999999999999993E-3</v>
      </c>
      <c r="L63" s="23"/>
      <c r="M63" s="40" t="s">
        <v>217</v>
      </c>
      <c r="N63" s="255"/>
    </row>
    <row r="64" spans="1:14" x14ac:dyDescent="0.2">
      <c r="A64" s="6" t="s">
        <v>352</v>
      </c>
      <c r="B64" s="23">
        <v>0</v>
      </c>
      <c r="C64" s="22">
        <v>0</v>
      </c>
      <c r="D64" s="23">
        <v>2</v>
      </c>
      <c r="E64" s="22">
        <v>1</v>
      </c>
      <c r="F64" s="23">
        <v>8</v>
      </c>
      <c r="G64" s="22">
        <v>1</v>
      </c>
      <c r="H64" s="23">
        <v>0</v>
      </c>
      <c r="I64" s="22">
        <v>0</v>
      </c>
      <c r="J64" s="23">
        <v>10</v>
      </c>
      <c r="K64" s="22">
        <v>1</v>
      </c>
      <c r="L64" s="23"/>
      <c r="M64" s="40" t="s">
        <v>310</v>
      </c>
      <c r="N64" s="255"/>
    </row>
    <row r="65" spans="1:14" x14ac:dyDescent="0.2">
      <c r="A65" s="6" t="s">
        <v>342</v>
      </c>
      <c r="B65" s="23">
        <v>0</v>
      </c>
      <c r="C65" s="22">
        <v>0</v>
      </c>
      <c r="D65" s="23">
        <v>0</v>
      </c>
      <c r="E65" s="22">
        <v>0</v>
      </c>
      <c r="F65" s="23">
        <v>0</v>
      </c>
      <c r="G65" s="22">
        <v>0</v>
      </c>
      <c r="H65" s="23">
        <v>0</v>
      </c>
      <c r="I65" s="22">
        <v>0</v>
      </c>
      <c r="J65" s="23">
        <v>0</v>
      </c>
      <c r="K65" s="22">
        <v>0</v>
      </c>
      <c r="L65" s="23"/>
      <c r="M65" s="40" t="s">
        <v>310</v>
      </c>
      <c r="N65" s="255"/>
    </row>
    <row r="66" spans="1:14" x14ac:dyDescent="0.2">
      <c r="A66" s="6" t="s">
        <v>379</v>
      </c>
      <c r="B66" s="23">
        <v>1</v>
      </c>
      <c r="C66" s="22">
        <v>0.125</v>
      </c>
      <c r="D66" s="23">
        <v>5</v>
      </c>
      <c r="E66" s="22">
        <v>0.27800000000000002</v>
      </c>
      <c r="F66" s="23">
        <v>48</v>
      </c>
      <c r="G66" s="22">
        <v>0.75</v>
      </c>
      <c r="H66" s="23">
        <v>13</v>
      </c>
      <c r="I66" s="22">
        <v>0.68400000000000005</v>
      </c>
      <c r="J66" s="23">
        <v>67</v>
      </c>
      <c r="K66" s="22">
        <v>0.61499999999999999</v>
      </c>
      <c r="L66" s="23"/>
      <c r="M66" s="40" t="s">
        <v>310</v>
      </c>
      <c r="N66" s="255"/>
    </row>
    <row r="67" spans="1:14" x14ac:dyDescent="0.2">
      <c r="A67" s="6" t="s">
        <v>343</v>
      </c>
      <c r="B67" s="23">
        <v>1</v>
      </c>
      <c r="C67" s="22">
        <v>0.25</v>
      </c>
      <c r="D67" s="23">
        <v>13</v>
      </c>
      <c r="E67" s="22">
        <v>0.81299999999999994</v>
      </c>
      <c r="F67" s="23">
        <v>22</v>
      </c>
      <c r="G67" s="22">
        <v>0.95699999999999996</v>
      </c>
      <c r="H67" s="23">
        <v>3</v>
      </c>
      <c r="I67" s="22">
        <v>1</v>
      </c>
      <c r="J67" s="23">
        <v>39</v>
      </c>
      <c r="K67" s="22">
        <v>0.84799999999999998</v>
      </c>
      <c r="L67" s="23"/>
      <c r="M67" s="40" t="s">
        <v>310</v>
      </c>
      <c r="N67" s="255"/>
    </row>
    <row r="68" spans="1:14" x14ac:dyDescent="0.2">
      <c r="A68" s="6" t="s">
        <v>407</v>
      </c>
      <c r="B68" s="23">
        <v>18</v>
      </c>
      <c r="C68" s="22">
        <v>2.7E-2</v>
      </c>
      <c r="D68" s="23">
        <v>5</v>
      </c>
      <c r="E68" s="22">
        <v>6.0000000000000001E-3</v>
      </c>
      <c r="F68" s="23">
        <v>12</v>
      </c>
      <c r="G68" s="22">
        <v>4.3999999999999997E-2</v>
      </c>
      <c r="H68" s="23">
        <v>3</v>
      </c>
      <c r="I68" s="22">
        <v>4.1000000000000002E-2</v>
      </c>
      <c r="J68" s="23">
        <v>38</v>
      </c>
      <c r="K68" s="22">
        <v>2.1000000000000001E-2</v>
      </c>
      <c r="L68" s="23"/>
      <c r="M68" s="40" t="s">
        <v>217</v>
      </c>
      <c r="N68" s="255"/>
    </row>
    <row r="69" spans="1:14" x14ac:dyDescent="0.2">
      <c r="A69" s="6" t="s">
        <v>372</v>
      </c>
      <c r="B69" s="23">
        <v>0</v>
      </c>
      <c r="C69" s="22">
        <v>0</v>
      </c>
      <c r="D69" s="23">
        <v>3</v>
      </c>
      <c r="E69" s="22">
        <v>0.3</v>
      </c>
      <c r="F69" s="23">
        <v>21</v>
      </c>
      <c r="G69" s="22">
        <v>0.65600000000000003</v>
      </c>
      <c r="H69" s="23">
        <v>1</v>
      </c>
      <c r="I69" s="22">
        <v>0.25</v>
      </c>
      <c r="J69" s="23">
        <v>25</v>
      </c>
      <c r="K69" s="22">
        <v>0.5</v>
      </c>
      <c r="L69" s="23"/>
      <c r="M69" s="40" t="s">
        <v>310</v>
      </c>
      <c r="N69" s="255"/>
    </row>
    <row r="70" spans="1:14" x14ac:dyDescent="0.2">
      <c r="A70" s="6" t="s">
        <v>344</v>
      </c>
      <c r="B70" s="23">
        <v>1</v>
      </c>
      <c r="C70" s="22">
        <v>0.25</v>
      </c>
      <c r="D70" s="23">
        <v>16</v>
      </c>
      <c r="E70" s="22">
        <v>0.4</v>
      </c>
      <c r="F70" s="23">
        <v>8</v>
      </c>
      <c r="G70" s="22">
        <v>8.4000000000000005E-2</v>
      </c>
      <c r="H70" s="23">
        <v>36</v>
      </c>
      <c r="I70" s="22">
        <v>0.25700000000000001</v>
      </c>
      <c r="J70" s="23">
        <v>61</v>
      </c>
      <c r="K70" s="22">
        <v>0.219</v>
      </c>
      <c r="L70" s="23"/>
      <c r="M70" s="40" t="s">
        <v>310</v>
      </c>
      <c r="N70" s="255"/>
    </row>
    <row r="71" spans="1:14" x14ac:dyDescent="0.2">
      <c r="A71" s="6" t="s">
        <v>329</v>
      </c>
      <c r="B71" s="23">
        <v>4</v>
      </c>
      <c r="C71" s="22">
        <v>0.44400000000000001</v>
      </c>
      <c r="D71" s="23">
        <v>6</v>
      </c>
      <c r="E71" s="22">
        <v>0.4</v>
      </c>
      <c r="F71" s="23">
        <v>19</v>
      </c>
      <c r="G71" s="22">
        <v>0.61299999999999999</v>
      </c>
      <c r="H71" s="23">
        <v>5</v>
      </c>
      <c r="I71" s="22">
        <v>0.45500000000000002</v>
      </c>
      <c r="J71" s="23">
        <v>34</v>
      </c>
      <c r="K71" s="22">
        <v>0.51500000000000001</v>
      </c>
      <c r="L71" s="23"/>
      <c r="M71" s="40" t="s">
        <v>310</v>
      </c>
      <c r="N71" s="255"/>
    </row>
    <row r="72" spans="1:14" x14ac:dyDescent="0.2">
      <c r="A72" s="6" t="s">
        <v>373</v>
      </c>
      <c r="B72" s="23">
        <v>0</v>
      </c>
      <c r="C72" s="22">
        <v>0</v>
      </c>
      <c r="D72" s="23">
        <v>0</v>
      </c>
      <c r="E72" s="22">
        <v>0</v>
      </c>
      <c r="F72" s="23">
        <v>10</v>
      </c>
      <c r="G72" s="22">
        <v>0.90900000000000003</v>
      </c>
      <c r="H72" s="23">
        <v>1</v>
      </c>
      <c r="I72" s="22">
        <v>0.5</v>
      </c>
      <c r="J72" s="23">
        <v>11</v>
      </c>
      <c r="K72" s="22">
        <v>0.84599999999999997</v>
      </c>
      <c r="L72" s="23"/>
      <c r="M72" s="40" t="s">
        <v>310</v>
      </c>
      <c r="N72" s="255"/>
    </row>
    <row r="73" spans="1:14" x14ac:dyDescent="0.2">
      <c r="A73" s="6" t="s">
        <v>331</v>
      </c>
      <c r="B73" s="23">
        <v>2</v>
      </c>
      <c r="C73" s="22">
        <v>0.13300000000000001</v>
      </c>
      <c r="D73" s="23">
        <v>11</v>
      </c>
      <c r="E73" s="22">
        <v>0.32400000000000001</v>
      </c>
      <c r="F73" s="23">
        <v>34</v>
      </c>
      <c r="G73" s="22">
        <v>0.53100000000000003</v>
      </c>
      <c r="H73" s="23">
        <v>5</v>
      </c>
      <c r="I73" s="22">
        <v>0.38500000000000001</v>
      </c>
      <c r="J73" s="23">
        <v>52</v>
      </c>
      <c r="K73" s="22">
        <v>0.41299999999999998</v>
      </c>
      <c r="L73" s="23"/>
      <c r="M73" s="40" t="s">
        <v>310</v>
      </c>
      <c r="N73" s="255"/>
    </row>
    <row r="74" spans="1:14" x14ac:dyDescent="0.2">
      <c r="A74" s="6" t="s">
        <v>151</v>
      </c>
      <c r="B74" s="23">
        <v>0</v>
      </c>
      <c r="C74" s="22">
        <v>0</v>
      </c>
      <c r="D74" s="23">
        <v>13</v>
      </c>
      <c r="E74" s="22">
        <v>0.19700000000000001</v>
      </c>
      <c r="F74" s="23">
        <v>11</v>
      </c>
      <c r="G74" s="22">
        <v>0.151</v>
      </c>
      <c r="H74" s="23">
        <v>2</v>
      </c>
      <c r="I74" s="22">
        <v>7.0999999999999994E-2</v>
      </c>
      <c r="J74" s="23">
        <v>26</v>
      </c>
      <c r="K74" s="22">
        <v>0.14499999999999999</v>
      </c>
      <c r="L74" s="23"/>
      <c r="M74" s="40" t="s">
        <v>310</v>
      </c>
      <c r="N74" s="255"/>
    </row>
    <row r="75" spans="1:14" x14ac:dyDescent="0.2">
      <c r="A75" s="6" t="s">
        <v>380</v>
      </c>
      <c r="B75" s="23">
        <v>1</v>
      </c>
      <c r="C75" s="22">
        <v>9.0999999999999998E-2</v>
      </c>
      <c r="D75" s="23">
        <v>15</v>
      </c>
      <c r="E75" s="22">
        <v>0.3</v>
      </c>
      <c r="F75" s="23">
        <v>62</v>
      </c>
      <c r="G75" s="22">
        <v>0.65300000000000002</v>
      </c>
      <c r="H75" s="23">
        <v>25</v>
      </c>
      <c r="I75" s="22">
        <v>0.54300000000000004</v>
      </c>
      <c r="J75" s="23">
        <v>103</v>
      </c>
      <c r="K75" s="22">
        <v>0.51</v>
      </c>
      <c r="L75" s="23"/>
      <c r="M75" s="40" t="s">
        <v>310</v>
      </c>
      <c r="N75" s="255"/>
    </row>
    <row r="76" spans="1:14" x14ac:dyDescent="0.2">
      <c r="A76" s="6" t="s">
        <v>353</v>
      </c>
      <c r="B76" s="23">
        <v>0</v>
      </c>
      <c r="C76" s="22">
        <v>0</v>
      </c>
      <c r="D76" s="23">
        <v>1</v>
      </c>
      <c r="E76" s="22">
        <v>1</v>
      </c>
      <c r="F76" s="23">
        <v>4</v>
      </c>
      <c r="G76" s="22">
        <v>1</v>
      </c>
      <c r="H76" s="23">
        <v>1</v>
      </c>
      <c r="I76" s="22">
        <v>1</v>
      </c>
      <c r="J76" s="23">
        <v>6</v>
      </c>
      <c r="K76" s="22">
        <v>1</v>
      </c>
      <c r="L76" s="23"/>
      <c r="M76" s="40" t="s">
        <v>310</v>
      </c>
      <c r="N76" s="255"/>
    </row>
    <row r="77" spans="1:14" x14ac:dyDescent="0.2">
      <c r="A77" s="6" t="s">
        <v>397</v>
      </c>
      <c r="B77" s="23">
        <v>0</v>
      </c>
      <c r="C77" s="22">
        <v>0</v>
      </c>
      <c r="D77" s="23">
        <v>4</v>
      </c>
      <c r="E77" s="22">
        <v>7.0000000000000001E-3</v>
      </c>
      <c r="F77" s="23">
        <v>11</v>
      </c>
      <c r="G77" s="22">
        <v>2.4E-2</v>
      </c>
      <c r="H77" s="23">
        <v>9</v>
      </c>
      <c r="I77" s="22">
        <v>3.6999999999999998E-2</v>
      </c>
      <c r="J77" s="23">
        <v>24</v>
      </c>
      <c r="K77" s="22">
        <v>1.7000000000000001E-2</v>
      </c>
      <c r="L77" s="23"/>
      <c r="M77" s="40" t="s">
        <v>217</v>
      </c>
      <c r="N77" s="255"/>
    </row>
    <row r="78" spans="1:14" x14ac:dyDescent="0.2">
      <c r="A78" s="6" t="s">
        <v>289</v>
      </c>
      <c r="B78" s="23">
        <v>1</v>
      </c>
      <c r="C78" s="22">
        <v>6.3E-2</v>
      </c>
      <c r="D78" s="23">
        <v>6</v>
      </c>
      <c r="E78" s="22">
        <v>3.7999999999999999E-2</v>
      </c>
      <c r="F78" s="23">
        <v>47</v>
      </c>
      <c r="G78" s="22">
        <v>8.2000000000000003E-2</v>
      </c>
      <c r="H78" s="23">
        <v>139</v>
      </c>
      <c r="I78" s="22">
        <v>0.29099999999999998</v>
      </c>
      <c r="J78" s="23">
        <v>193</v>
      </c>
      <c r="K78" s="22">
        <v>0.158</v>
      </c>
      <c r="L78" s="23"/>
      <c r="M78" s="40" t="s">
        <v>217</v>
      </c>
      <c r="N78" s="255"/>
    </row>
    <row r="79" spans="1:14" x14ac:dyDescent="0.2">
      <c r="A79" s="6" t="s">
        <v>333</v>
      </c>
      <c r="B79" s="23">
        <v>6</v>
      </c>
      <c r="C79" s="22">
        <v>0.27300000000000002</v>
      </c>
      <c r="D79" s="23">
        <v>14</v>
      </c>
      <c r="E79" s="22">
        <v>0.20300000000000001</v>
      </c>
      <c r="F79" s="23">
        <v>40</v>
      </c>
      <c r="G79" s="22">
        <v>0.26800000000000002</v>
      </c>
      <c r="H79" s="23">
        <v>16</v>
      </c>
      <c r="I79" s="22">
        <v>0.16200000000000001</v>
      </c>
      <c r="J79" s="23">
        <v>76</v>
      </c>
      <c r="K79" s="22">
        <v>0.224</v>
      </c>
      <c r="L79" s="23"/>
      <c r="M79" s="40" t="s">
        <v>310</v>
      </c>
      <c r="N79" s="255"/>
    </row>
    <row r="80" spans="1:14" x14ac:dyDescent="0.2">
      <c r="A80" s="6" t="s">
        <v>389</v>
      </c>
      <c r="B80" s="23">
        <v>3</v>
      </c>
      <c r="C80" s="22">
        <v>0.12</v>
      </c>
      <c r="D80" s="23">
        <v>10</v>
      </c>
      <c r="E80" s="22">
        <v>0.05</v>
      </c>
      <c r="F80" s="23">
        <v>359</v>
      </c>
      <c r="G80" s="22">
        <v>0.39500000000000002</v>
      </c>
      <c r="H80" s="23">
        <v>756</v>
      </c>
      <c r="I80" s="22">
        <v>0.50800000000000001</v>
      </c>
      <c r="J80" s="23">
        <v>1128</v>
      </c>
      <c r="K80" s="22">
        <v>0.43</v>
      </c>
      <c r="L80" s="23"/>
      <c r="M80" s="40" t="s">
        <v>217</v>
      </c>
      <c r="N80" s="255"/>
    </row>
    <row r="81" spans="1:22" x14ac:dyDescent="0.2">
      <c r="A81" s="6" t="s">
        <v>390</v>
      </c>
      <c r="B81" s="23">
        <v>2</v>
      </c>
      <c r="C81" s="22">
        <v>4.0000000000000001E-3</v>
      </c>
      <c r="D81" s="23">
        <v>5</v>
      </c>
      <c r="E81" s="22">
        <v>7.0000000000000001E-3</v>
      </c>
      <c r="F81" s="23">
        <v>5</v>
      </c>
      <c r="G81" s="22">
        <v>2.4E-2</v>
      </c>
      <c r="H81" s="23">
        <v>1</v>
      </c>
      <c r="I81" s="22">
        <v>2.1999999999999999E-2</v>
      </c>
      <c r="J81" s="23">
        <v>13</v>
      </c>
      <c r="K81" s="22">
        <v>8.9999999999999993E-3</v>
      </c>
      <c r="L81" s="23"/>
      <c r="M81" s="40" t="s">
        <v>217</v>
      </c>
      <c r="N81" s="255"/>
    </row>
    <row r="82" spans="1:22" x14ac:dyDescent="0.2">
      <c r="A82" s="6" t="s">
        <v>297</v>
      </c>
      <c r="B82" s="23">
        <v>0</v>
      </c>
      <c r="C82" s="22">
        <v>0</v>
      </c>
      <c r="D82" s="23">
        <v>1</v>
      </c>
      <c r="E82" s="22">
        <v>1.2999999999999999E-2</v>
      </c>
      <c r="F82" s="23">
        <v>11</v>
      </c>
      <c r="G82" s="22">
        <v>5.1999999999999998E-2</v>
      </c>
      <c r="H82" s="23">
        <v>5</v>
      </c>
      <c r="I82" s="22">
        <v>6.3E-2</v>
      </c>
      <c r="J82" s="23">
        <v>17</v>
      </c>
      <c r="K82" s="22">
        <v>4.4999999999999998E-2</v>
      </c>
      <c r="L82" s="23"/>
      <c r="M82" s="40" t="s">
        <v>217</v>
      </c>
      <c r="N82" s="255"/>
    </row>
    <row r="83" spans="1:22" x14ac:dyDescent="0.2">
      <c r="A83" s="6" t="s">
        <v>354</v>
      </c>
      <c r="B83" s="23">
        <v>2</v>
      </c>
      <c r="C83" s="22">
        <v>1</v>
      </c>
      <c r="D83" s="23">
        <v>4</v>
      </c>
      <c r="E83" s="22">
        <v>1</v>
      </c>
      <c r="F83" s="23">
        <v>4</v>
      </c>
      <c r="G83" s="22">
        <v>1</v>
      </c>
      <c r="H83" s="23">
        <v>1</v>
      </c>
      <c r="I83" s="22">
        <v>1</v>
      </c>
      <c r="J83" s="23">
        <v>11</v>
      </c>
      <c r="K83" s="22">
        <v>1</v>
      </c>
      <c r="L83" s="23"/>
      <c r="M83" s="40" t="s">
        <v>310</v>
      </c>
      <c r="N83" s="255"/>
    </row>
    <row r="84" spans="1:22" x14ac:dyDescent="0.2">
      <c r="A84" s="24" t="s">
        <v>185</v>
      </c>
      <c r="B84" s="23">
        <v>210</v>
      </c>
      <c r="C84" s="22">
        <v>2.9000000000000001E-2</v>
      </c>
      <c r="D84" s="23">
        <v>786</v>
      </c>
      <c r="E84" s="22">
        <v>5.1999999999999998E-2</v>
      </c>
      <c r="F84" s="23">
        <v>3382</v>
      </c>
      <c r="G84" s="22">
        <v>0.21199999999999999</v>
      </c>
      <c r="H84" s="23">
        <v>3396</v>
      </c>
      <c r="I84" s="22">
        <v>0.30399999999999999</v>
      </c>
      <c r="J84" s="23">
        <v>7774</v>
      </c>
      <c r="K84" s="22">
        <v>0.157</v>
      </c>
      <c r="L84" s="23"/>
      <c r="M84" s="256"/>
      <c r="N84" s="255"/>
    </row>
    <row r="85" spans="1:22" hidden="1" x14ac:dyDescent="0.2">
      <c r="M85" s="258"/>
    </row>
    <row r="91" spans="1:22" hidden="1" x14ac:dyDescent="0.2">
      <c r="C91" s="23"/>
      <c r="D91" s="22"/>
      <c r="E91" s="23"/>
      <c r="F91" s="22"/>
      <c r="G91" s="23"/>
      <c r="H91" s="22"/>
      <c r="I91" s="23"/>
      <c r="J91" s="22"/>
      <c r="K91" s="23"/>
      <c r="L91" s="22"/>
      <c r="M91" s="23"/>
      <c r="N91" s="22"/>
      <c r="O91" s="23"/>
      <c r="P91" s="195"/>
      <c r="Q91" s="23"/>
      <c r="R91" s="195"/>
      <c r="S91" s="23"/>
      <c r="T91" s="195"/>
      <c r="U91" s="23"/>
      <c r="V91" s="195"/>
    </row>
    <row r="92" spans="1:22" hidden="1" x14ac:dyDescent="0.2">
      <c r="C92" s="23"/>
      <c r="D92" s="22"/>
      <c r="E92" s="23"/>
      <c r="F92" s="22"/>
      <c r="G92" s="23"/>
      <c r="H92" s="22"/>
      <c r="I92" s="23"/>
      <c r="J92" s="22"/>
      <c r="K92" s="23"/>
      <c r="L92" s="22"/>
      <c r="M92" s="23"/>
      <c r="N92" s="22"/>
      <c r="O92" s="23"/>
      <c r="P92" s="195"/>
      <c r="Q92" s="23"/>
      <c r="R92" s="195"/>
      <c r="S92" s="23"/>
      <c r="T92" s="195"/>
      <c r="U92" s="23"/>
      <c r="V92" s="195"/>
    </row>
    <row r="93" spans="1:22" hidden="1" x14ac:dyDescent="0.2">
      <c r="C93" s="23"/>
      <c r="D93" s="22"/>
      <c r="E93" s="23"/>
      <c r="F93" s="22"/>
      <c r="G93" s="23"/>
      <c r="H93" s="22"/>
      <c r="I93" s="23"/>
      <c r="J93" s="22"/>
      <c r="K93" s="23"/>
      <c r="L93" s="22"/>
      <c r="M93" s="23"/>
      <c r="N93" s="22"/>
      <c r="O93" s="23"/>
      <c r="P93" s="195"/>
      <c r="Q93" s="23"/>
      <c r="R93" s="195"/>
      <c r="S93" s="23"/>
      <c r="T93" s="195"/>
      <c r="U93" s="23"/>
      <c r="V93" s="195"/>
    </row>
    <row r="94" spans="1:22" hidden="1" x14ac:dyDescent="0.2">
      <c r="C94" s="23"/>
      <c r="D94" s="22"/>
      <c r="E94" s="23"/>
      <c r="F94" s="22"/>
      <c r="G94" s="23"/>
      <c r="H94" s="22"/>
      <c r="I94" s="23"/>
      <c r="J94" s="22"/>
      <c r="K94" s="23"/>
      <c r="L94" s="22"/>
      <c r="M94" s="23"/>
      <c r="N94" s="22"/>
      <c r="O94" s="23"/>
      <c r="P94" s="195"/>
      <c r="Q94" s="23"/>
      <c r="R94" s="195"/>
      <c r="S94" s="23"/>
      <c r="T94" s="195"/>
      <c r="U94" s="23"/>
      <c r="V94" s="195"/>
    </row>
    <row r="95" spans="1:22" hidden="1" x14ac:dyDescent="0.2">
      <c r="C95" s="23"/>
      <c r="D95" s="22"/>
      <c r="E95" s="23"/>
      <c r="F95" s="22"/>
      <c r="G95" s="23"/>
      <c r="H95" s="22"/>
      <c r="I95" s="23"/>
      <c r="J95" s="22"/>
      <c r="K95" s="23"/>
      <c r="L95" s="22"/>
      <c r="M95" s="23"/>
      <c r="N95" s="22"/>
      <c r="O95" s="23"/>
      <c r="P95" s="195"/>
      <c r="Q95" s="23"/>
      <c r="R95" s="195"/>
      <c r="S95" s="23"/>
      <c r="T95" s="195"/>
      <c r="U95" s="23"/>
      <c r="V95" s="195"/>
    </row>
    <row r="96" spans="1:22" hidden="1" x14ac:dyDescent="0.2">
      <c r="C96" s="23"/>
      <c r="D96" s="22"/>
      <c r="E96" s="23"/>
      <c r="F96" s="22"/>
      <c r="G96" s="23"/>
      <c r="H96" s="22"/>
      <c r="I96" s="23"/>
      <c r="J96" s="22"/>
      <c r="K96" s="23"/>
      <c r="L96" s="22"/>
      <c r="M96" s="23"/>
      <c r="N96" s="22"/>
      <c r="O96" s="23"/>
      <c r="P96" s="195"/>
      <c r="Q96" s="23"/>
      <c r="R96" s="195"/>
      <c r="S96" s="23"/>
      <c r="T96" s="195"/>
      <c r="U96" s="23"/>
      <c r="V96" s="195"/>
    </row>
    <row r="97" spans="3:22" hidden="1" x14ac:dyDescent="0.2">
      <c r="C97" s="23"/>
      <c r="D97" s="22"/>
      <c r="E97" s="23"/>
      <c r="F97" s="22"/>
      <c r="G97" s="23"/>
      <c r="H97" s="22"/>
      <c r="I97" s="23"/>
      <c r="J97" s="22"/>
      <c r="K97" s="23"/>
      <c r="L97" s="22"/>
      <c r="M97" s="23"/>
      <c r="N97" s="22"/>
      <c r="O97" s="23"/>
      <c r="P97" s="195"/>
      <c r="Q97" s="23"/>
      <c r="R97" s="195"/>
      <c r="S97" s="23"/>
      <c r="T97" s="195"/>
      <c r="U97" s="23"/>
      <c r="V97" s="195"/>
    </row>
    <row r="98" spans="3:22" hidden="1" x14ac:dyDescent="0.2">
      <c r="C98" s="23"/>
      <c r="D98" s="22"/>
      <c r="E98" s="23"/>
      <c r="F98" s="22"/>
      <c r="G98" s="23"/>
      <c r="H98" s="22"/>
      <c r="I98" s="23"/>
      <c r="J98" s="22"/>
      <c r="K98" s="23"/>
      <c r="L98" s="22"/>
      <c r="M98" s="23"/>
      <c r="N98" s="22"/>
      <c r="O98" s="23"/>
      <c r="P98" s="195"/>
      <c r="Q98" s="23"/>
      <c r="R98" s="195"/>
      <c r="S98" s="23"/>
      <c r="T98" s="195"/>
      <c r="U98" s="23"/>
      <c r="V98" s="195"/>
    </row>
    <row r="99" spans="3:22" hidden="1" x14ac:dyDescent="0.2">
      <c r="C99" s="23"/>
      <c r="D99" s="22"/>
      <c r="E99" s="23"/>
      <c r="F99" s="22"/>
      <c r="G99" s="23"/>
      <c r="H99" s="22"/>
      <c r="I99" s="23"/>
      <c r="J99" s="22"/>
      <c r="K99" s="23"/>
      <c r="L99" s="22"/>
      <c r="M99" s="23"/>
      <c r="N99" s="22"/>
      <c r="O99" s="23"/>
      <c r="P99" s="195"/>
      <c r="Q99" s="23"/>
      <c r="R99" s="195"/>
      <c r="S99" s="23"/>
      <c r="T99" s="195"/>
      <c r="U99" s="23"/>
      <c r="V99" s="195"/>
    </row>
    <row r="100" spans="3:22" hidden="1" x14ac:dyDescent="0.2">
      <c r="C100" s="23"/>
      <c r="D100" s="22"/>
      <c r="E100" s="23"/>
      <c r="F100" s="22"/>
      <c r="G100" s="23"/>
      <c r="H100" s="22"/>
      <c r="I100" s="23"/>
      <c r="J100" s="22"/>
      <c r="K100" s="23"/>
      <c r="L100" s="22"/>
      <c r="M100" s="23"/>
      <c r="N100" s="22"/>
      <c r="O100" s="23"/>
      <c r="P100" s="195"/>
      <c r="Q100" s="23"/>
      <c r="R100" s="195"/>
      <c r="S100" s="23"/>
      <c r="T100" s="195"/>
      <c r="U100" s="23"/>
      <c r="V100" s="195"/>
    </row>
    <row r="101" spans="3:22" hidden="1" x14ac:dyDescent="0.2">
      <c r="C101" s="23"/>
      <c r="D101" s="22"/>
      <c r="E101" s="23"/>
      <c r="F101" s="22"/>
      <c r="G101" s="23"/>
      <c r="H101" s="22"/>
      <c r="I101" s="23"/>
      <c r="J101" s="22"/>
      <c r="K101" s="23"/>
      <c r="L101" s="22"/>
      <c r="M101" s="23"/>
      <c r="N101" s="22"/>
      <c r="O101" s="23"/>
      <c r="P101" s="195"/>
      <c r="Q101" s="23"/>
      <c r="R101" s="195"/>
      <c r="S101" s="23"/>
      <c r="T101" s="195"/>
      <c r="U101" s="23"/>
      <c r="V101" s="195"/>
    </row>
    <row r="102" spans="3:22" hidden="1" x14ac:dyDescent="0.2">
      <c r="C102" s="23"/>
      <c r="D102" s="22"/>
      <c r="E102" s="23"/>
      <c r="F102" s="22"/>
      <c r="G102" s="23"/>
      <c r="H102" s="22"/>
      <c r="I102" s="23"/>
      <c r="J102" s="22"/>
      <c r="K102" s="23"/>
      <c r="L102" s="22"/>
      <c r="M102" s="23"/>
      <c r="N102" s="22"/>
      <c r="O102" s="23"/>
      <c r="P102" s="195"/>
      <c r="Q102" s="23"/>
      <c r="R102" s="195"/>
      <c r="S102" s="23"/>
      <c r="T102" s="195"/>
      <c r="U102" s="23"/>
      <c r="V102" s="195"/>
    </row>
    <row r="103" spans="3:22" hidden="1" x14ac:dyDescent="0.2">
      <c r="C103" s="23"/>
      <c r="D103" s="22"/>
      <c r="E103" s="23"/>
      <c r="F103" s="22"/>
      <c r="G103" s="23"/>
      <c r="H103" s="22"/>
      <c r="I103" s="23"/>
      <c r="J103" s="22"/>
      <c r="K103" s="23"/>
      <c r="L103" s="22"/>
      <c r="M103" s="23"/>
      <c r="N103" s="22"/>
      <c r="O103" s="23"/>
      <c r="P103" s="195"/>
      <c r="Q103" s="23"/>
      <c r="R103" s="195"/>
      <c r="S103" s="23"/>
      <c r="T103" s="195"/>
      <c r="U103" s="23"/>
      <c r="V103" s="195"/>
    </row>
    <row r="104" spans="3:22" hidden="1" x14ac:dyDescent="0.2">
      <c r="C104" s="23"/>
      <c r="D104" s="22"/>
      <c r="E104" s="23"/>
      <c r="F104" s="22"/>
      <c r="G104" s="23"/>
      <c r="H104" s="22"/>
      <c r="I104" s="23"/>
      <c r="J104" s="22"/>
      <c r="K104" s="23"/>
      <c r="L104" s="22"/>
      <c r="M104" s="23"/>
      <c r="N104" s="22"/>
      <c r="O104" s="23"/>
      <c r="P104" s="195"/>
      <c r="Q104" s="23"/>
      <c r="R104" s="195"/>
      <c r="S104" s="23"/>
      <c r="T104" s="195"/>
      <c r="U104" s="23"/>
      <c r="V104" s="195"/>
    </row>
    <row r="105" spans="3:22" hidden="1" x14ac:dyDescent="0.2">
      <c r="C105" s="23"/>
      <c r="D105" s="22"/>
      <c r="E105" s="23"/>
      <c r="F105" s="22"/>
      <c r="G105" s="23"/>
      <c r="H105" s="22"/>
      <c r="I105" s="23"/>
      <c r="J105" s="22"/>
      <c r="K105" s="23"/>
      <c r="L105" s="22"/>
      <c r="M105" s="23"/>
      <c r="N105" s="22"/>
      <c r="O105" s="23"/>
      <c r="P105" s="195"/>
      <c r="Q105" s="23"/>
      <c r="R105" s="195"/>
      <c r="S105" s="23"/>
      <c r="T105" s="195"/>
      <c r="U105" s="23"/>
      <c r="V105" s="195"/>
    </row>
    <row r="106" spans="3:22" hidden="1" x14ac:dyDescent="0.2">
      <c r="C106" s="23"/>
      <c r="D106" s="22"/>
      <c r="E106" s="23"/>
      <c r="F106" s="22"/>
      <c r="G106" s="23"/>
      <c r="H106" s="22"/>
      <c r="I106" s="23"/>
      <c r="J106" s="22"/>
      <c r="K106" s="23"/>
      <c r="L106" s="22"/>
      <c r="M106" s="23"/>
      <c r="N106" s="22"/>
      <c r="O106" s="23"/>
      <c r="P106" s="195"/>
      <c r="Q106" s="23"/>
      <c r="R106" s="195"/>
      <c r="S106" s="23"/>
      <c r="T106" s="195"/>
      <c r="U106" s="23"/>
      <c r="V106" s="195"/>
    </row>
    <row r="107" spans="3:22" hidden="1" x14ac:dyDescent="0.2">
      <c r="C107" s="23"/>
      <c r="D107" s="22"/>
      <c r="E107" s="23"/>
      <c r="F107" s="22"/>
      <c r="G107" s="23"/>
      <c r="H107" s="22"/>
      <c r="I107" s="23"/>
      <c r="J107" s="22"/>
      <c r="K107" s="23"/>
      <c r="L107" s="22"/>
      <c r="M107" s="23"/>
      <c r="N107" s="22"/>
      <c r="O107" s="23"/>
      <c r="P107" s="195"/>
      <c r="Q107" s="23"/>
      <c r="R107" s="195"/>
      <c r="S107" s="23"/>
      <c r="T107" s="195"/>
      <c r="U107" s="23"/>
      <c r="V107" s="195"/>
    </row>
    <row r="108" spans="3:22" hidden="1" x14ac:dyDescent="0.2">
      <c r="C108" s="23"/>
      <c r="D108" s="22"/>
      <c r="E108" s="23"/>
      <c r="F108" s="22"/>
      <c r="G108" s="23"/>
      <c r="H108" s="22"/>
      <c r="I108" s="23"/>
      <c r="J108" s="22"/>
      <c r="K108" s="23"/>
      <c r="L108" s="22"/>
      <c r="M108" s="23"/>
      <c r="N108" s="22"/>
      <c r="O108" s="23"/>
      <c r="P108" s="195"/>
      <c r="Q108" s="23"/>
      <c r="R108" s="195"/>
      <c r="S108" s="23"/>
      <c r="T108" s="195"/>
      <c r="U108" s="23"/>
      <c r="V108" s="195"/>
    </row>
    <row r="109" spans="3:22" hidden="1" x14ac:dyDescent="0.2">
      <c r="C109" s="23"/>
      <c r="D109" s="22"/>
      <c r="E109" s="23"/>
      <c r="F109" s="22"/>
      <c r="G109" s="23"/>
      <c r="H109" s="22"/>
      <c r="I109" s="23"/>
      <c r="J109" s="22"/>
      <c r="K109" s="23"/>
      <c r="L109" s="22"/>
      <c r="M109" s="23"/>
      <c r="N109" s="22"/>
      <c r="O109" s="23"/>
      <c r="P109" s="195"/>
      <c r="Q109" s="23"/>
      <c r="R109" s="195"/>
      <c r="S109" s="23"/>
      <c r="T109" s="195"/>
      <c r="U109" s="23"/>
      <c r="V109" s="195"/>
    </row>
    <row r="110" spans="3:22" hidden="1" x14ac:dyDescent="0.2">
      <c r="C110" s="23"/>
      <c r="D110" s="22"/>
      <c r="E110" s="23"/>
      <c r="F110" s="22"/>
      <c r="G110" s="23"/>
      <c r="H110" s="22"/>
      <c r="I110" s="23"/>
      <c r="J110" s="22"/>
      <c r="K110" s="23"/>
      <c r="L110" s="22"/>
      <c r="M110" s="23"/>
      <c r="N110" s="22"/>
      <c r="O110" s="23"/>
      <c r="P110" s="195"/>
      <c r="Q110" s="23"/>
      <c r="R110" s="195"/>
      <c r="S110" s="23"/>
      <c r="T110" s="195"/>
      <c r="U110" s="23"/>
      <c r="V110" s="195"/>
    </row>
    <row r="111" spans="3:22" hidden="1" x14ac:dyDescent="0.2">
      <c r="C111" s="23"/>
      <c r="D111" s="22"/>
      <c r="E111" s="23"/>
      <c r="F111" s="22"/>
      <c r="G111" s="23"/>
      <c r="H111" s="22"/>
      <c r="I111" s="23"/>
      <c r="J111" s="22"/>
      <c r="K111" s="23"/>
      <c r="L111" s="22"/>
      <c r="M111" s="23"/>
      <c r="N111" s="22"/>
      <c r="O111" s="23"/>
      <c r="P111" s="195"/>
      <c r="Q111" s="23"/>
      <c r="R111" s="195"/>
      <c r="S111" s="23"/>
      <c r="T111" s="195"/>
      <c r="U111" s="23"/>
      <c r="V111" s="195"/>
    </row>
    <row r="112" spans="3:22" hidden="1" x14ac:dyDescent="0.2">
      <c r="C112" s="23"/>
      <c r="D112" s="22"/>
      <c r="E112" s="23"/>
      <c r="F112" s="22"/>
      <c r="G112" s="23"/>
      <c r="H112" s="22"/>
      <c r="I112" s="23"/>
      <c r="J112" s="22"/>
      <c r="K112" s="23"/>
      <c r="L112" s="22"/>
      <c r="M112" s="23"/>
      <c r="N112" s="22"/>
      <c r="O112" s="23"/>
      <c r="P112" s="195"/>
      <c r="Q112" s="23"/>
      <c r="R112" s="195"/>
      <c r="S112" s="23"/>
      <c r="T112" s="195"/>
      <c r="U112" s="23"/>
      <c r="V112" s="195"/>
    </row>
    <row r="113" spans="3:22" hidden="1" x14ac:dyDescent="0.2">
      <c r="C113" s="23"/>
      <c r="D113" s="22"/>
      <c r="E113" s="23"/>
      <c r="F113" s="22"/>
      <c r="G113" s="23"/>
      <c r="H113" s="22"/>
      <c r="I113" s="23"/>
      <c r="J113" s="22"/>
      <c r="K113" s="23"/>
      <c r="L113" s="22"/>
      <c r="M113" s="23"/>
      <c r="N113" s="22"/>
      <c r="O113" s="23"/>
      <c r="P113" s="195"/>
      <c r="Q113" s="23"/>
      <c r="R113" s="195"/>
      <c r="S113" s="23"/>
      <c r="T113" s="195"/>
      <c r="U113" s="23"/>
      <c r="V113" s="195"/>
    </row>
    <row r="114" spans="3:22" hidden="1" x14ac:dyDescent="0.2">
      <c r="C114" s="23"/>
      <c r="D114" s="22"/>
      <c r="E114" s="23"/>
      <c r="F114" s="22"/>
      <c r="G114" s="23"/>
      <c r="H114" s="22"/>
      <c r="I114" s="23"/>
      <c r="J114" s="22"/>
      <c r="K114" s="23"/>
      <c r="L114" s="22"/>
      <c r="M114" s="23"/>
      <c r="N114" s="22"/>
      <c r="O114" s="23"/>
      <c r="P114" s="195"/>
      <c r="Q114" s="23"/>
      <c r="R114" s="195"/>
      <c r="S114" s="23"/>
      <c r="T114" s="195"/>
      <c r="U114" s="23"/>
      <c r="V114" s="195"/>
    </row>
    <row r="115" spans="3:22" hidden="1" x14ac:dyDescent="0.2">
      <c r="C115" s="23"/>
      <c r="D115" s="22"/>
      <c r="E115" s="23"/>
      <c r="F115" s="22"/>
      <c r="G115" s="23"/>
      <c r="H115" s="22"/>
      <c r="I115" s="23"/>
      <c r="J115" s="22"/>
      <c r="K115" s="23"/>
      <c r="L115" s="22"/>
      <c r="M115" s="23"/>
      <c r="N115" s="22"/>
      <c r="O115" s="23"/>
      <c r="P115" s="195"/>
      <c r="Q115" s="23"/>
      <c r="R115" s="195"/>
      <c r="S115" s="23"/>
      <c r="T115" s="195"/>
      <c r="U115" s="23"/>
      <c r="V115" s="195"/>
    </row>
    <row r="116" spans="3:22" hidden="1" x14ac:dyDescent="0.2">
      <c r="C116" s="23"/>
      <c r="D116" s="22"/>
      <c r="E116" s="23"/>
      <c r="F116" s="22"/>
      <c r="G116" s="23"/>
      <c r="H116" s="22"/>
      <c r="I116" s="23"/>
      <c r="J116" s="22"/>
      <c r="K116" s="23"/>
      <c r="L116" s="22"/>
      <c r="M116" s="23"/>
      <c r="N116" s="22"/>
      <c r="O116" s="23"/>
      <c r="P116" s="195"/>
      <c r="Q116" s="23"/>
      <c r="R116" s="195"/>
      <c r="S116" s="23"/>
      <c r="T116" s="195"/>
      <c r="U116" s="23"/>
      <c r="V116" s="195"/>
    </row>
    <row r="117" spans="3:22" hidden="1" x14ac:dyDescent="0.2">
      <c r="C117" s="23"/>
      <c r="D117" s="22"/>
      <c r="E117" s="23"/>
      <c r="F117" s="22"/>
      <c r="G117" s="23"/>
      <c r="H117" s="22"/>
      <c r="I117" s="23"/>
      <c r="J117" s="22"/>
      <c r="K117" s="23"/>
      <c r="L117" s="22"/>
      <c r="M117" s="23"/>
      <c r="N117" s="22"/>
      <c r="O117" s="23"/>
      <c r="P117" s="195"/>
      <c r="Q117" s="23"/>
      <c r="R117" s="195"/>
      <c r="S117" s="23"/>
      <c r="T117" s="195"/>
      <c r="U117" s="23"/>
      <c r="V117" s="195"/>
    </row>
    <row r="118" spans="3:22" hidden="1" x14ac:dyDescent="0.2">
      <c r="C118" s="23"/>
      <c r="D118" s="22"/>
      <c r="E118" s="23"/>
      <c r="F118" s="22"/>
      <c r="G118" s="23"/>
      <c r="H118" s="22"/>
      <c r="I118" s="23"/>
      <c r="J118" s="22"/>
      <c r="K118" s="23"/>
      <c r="L118" s="22"/>
      <c r="M118" s="23"/>
      <c r="N118" s="22"/>
      <c r="O118" s="23"/>
      <c r="P118" s="195"/>
      <c r="Q118" s="23"/>
      <c r="R118" s="195"/>
      <c r="S118" s="23"/>
      <c r="T118" s="195"/>
      <c r="U118" s="23"/>
      <c r="V118" s="195"/>
    </row>
    <row r="119" spans="3:22" hidden="1" x14ac:dyDescent="0.2">
      <c r="C119" s="23"/>
      <c r="D119" s="22"/>
      <c r="E119" s="23"/>
      <c r="F119" s="22"/>
      <c r="G119" s="23"/>
      <c r="H119" s="22"/>
      <c r="I119" s="23"/>
      <c r="J119" s="22"/>
      <c r="K119" s="23"/>
      <c r="L119" s="22"/>
      <c r="M119" s="23"/>
      <c r="N119" s="22"/>
      <c r="O119" s="23"/>
      <c r="P119" s="195"/>
      <c r="Q119" s="23"/>
      <c r="R119" s="195"/>
      <c r="S119" s="23"/>
      <c r="T119" s="195"/>
      <c r="U119" s="23"/>
      <c r="V119" s="195"/>
    </row>
    <row r="120" spans="3:22" hidden="1" x14ac:dyDescent="0.2">
      <c r="C120" s="23"/>
      <c r="D120" s="22"/>
      <c r="E120" s="23"/>
      <c r="F120" s="22"/>
      <c r="G120" s="23"/>
      <c r="H120" s="22"/>
      <c r="I120" s="23"/>
      <c r="J120" s="22"/>
      <c r="K120" s="23"/>
      <c r="L120" s="22"/>
      <c r="M120" s="23"/>
      <c r="N120" s="22"/>
      <c r="O120" s="23"/>
      <c r="P120" s="195"/>
      <c r="Q120" s="23"/>
      <c r="R120" s="195"/>
      <c r="S120" s="23"/>
      <c r="T120" s="195"/>
      <c r="U120" s="23"/>
      <c r="V120" s="195"/>
    </row>
    <row r="121" spans="3:22" hidden="1" x14ac:dyDescent="0.2">
      <c r="C121" s="23"/>
      <c r="D121" s="22"/>
      <c r="E121" s="23"/>
      <c r="F121" s="22"/>
      <c r="G121" s="23"/>
      <c r="H121" s="22"/>
      <c r="I121" s="23"/>
      <c r="J121" s="22"/>
      <c r="K121" s="23"/>
      <c r="L121" s="22"/>
      <c r="M121" s="23"/>
      <c r="N121" s="22"/>
      <c r="O121" s="23"/>
      <c r="P121" s="195"/>
      <c r="Q121" s="23"/>
      <c r="R121" s="195"/>
      <c r="S121" s="23"/>
      <c r="T121" s="195"/>
      <c r="U121" s="23"/>
      <c r="V121" s="195"/>
    </row>
    <row r="122" spans="3:22" hidden="1" x14ac:dyDescent="0.2">
      <c r="C122" s="23"/>
      <c r="D122" s="22"/>
      <c r="E122" s="23"/>
      <c r="F122" s="22"/>
      <c r="G122" s="23"/>
      <c r="H122" s="22"/>
      <c r="I122" s="23"/>
      <c r="J122" s="22"/>
      <c r="K122" s="23"/>
      <c r="L122" s="22"/>
      <c r="M122" s="23"/>
      <c r="N122" s="22"/>
      <c r="O122" s="23"/>
      <c r="P122" s="195"/>
      <c r="Q122" s="23"/>
      <c r="R122" s="195"/>
      <c r="S122" s="23"/>
      <c r="T122" s="195"/>
      <c r="U122" s="23"/>
      <c r="V122" s="195"/>
    </row>
    <row r="123" spans="3:22" hidden="1" x14ac:dyDescent="0.2">
      <c r="C123" s="23"/>
      <c r="D123" s="22"/>
      <c r="E123" s="23"/>
      <c r="F123" s="22"/>
      <c r="G123" s="23"/>
      <c r="H123" s="22"/>
      <c r="I123" s="23"/>
      <c r="J123" s="22"/>
      <c r="K123" s="23"/>
      <c r="L123" s="22"/>
      <c r="M123" s="23"/>
      <c r="N123" s="22"/>
      <c r="O123" s="23"/>
      <c r="P123" s="195"/>
      <c r="Q123" s="23"/>
      <c r="R123" s="195"/>
      <c r="S123" s="23"/>
      <c r="T123" s="195"/>
      <c r="U123" s="23"/>
      <c r="V123" s="195"/>
    </row>
    <row r="124" spans="3:22" hidden="1" x14ac:dyDescent="0.2">
      <c r="C124" s="23"/>
      <c r="D124" s="22"/>
      <c r="E124" s="23"/>
      <c r="F124" s="22"/>
      <c r="G124" s="23"/>
      <c r="H124" s="22"/>
      <c r="I124" s="23"/>
      <c r="J124" s="22"/>
      <c r="K124" s="23"/>
      <c r="L124" s="22"/>
      <c r="M124" s="23"/>
      <c r="N124" s="22"/>
      <c r="O124" s="23"/>
      <c r="P124" s="195"/>
      <c r="Q124" s="23"/>
      <c r="R124" s="195"/>
      <c r="S124" s="23"/>
      <c r="T124" s="195"/>
      <c r="U124" s="23"/>
      <c r="V124" s="195"/>
    </row>
    <row r="125" spans="3:22" hidden="1" x14ac:dyDescent="0.2">
      <c r="C125" s="23"/>
      <c r="D125" s="22"/>
      <c r="E125" s="23"/>
      <c r="F125" s="22"/>
      <c r="G125" s="23"/>
      <c r="H125" s="22"/>
      <c r="I125" s="23"/>
      <c r="J125" s="22"/>
      <c r="K125" s="23"/>
      <c r="L125" s="22"/>
      <c r="M125" s="23"/>
      <c r="N125" s="22"/>
      <c r="O125" s="23"/>
      <c r="P125" s="195"/>
      <c r="Q125" s="23"/>
      <c r="R125" s="195"/>
      <c r="S125" s="23"/>
      <c r="T125" s="195"/>
      <c r="U125" s="23"/>
      <c r="V125" s="195"/>
    </row>
    <row r="126" spans="3:22" hidden="1" x14ac:dyDescent="0.2">
      <c r="C126" s="23"/>
      <c r="D126" s="22"/>
      <c r="E126" s="23"/>
      <c r="F126" s="22"/>
      <c r="G126" s="23"/>
      <c r="H126" s="22"/>
      <c r="I126" s="23"/>
      <c r="J126" s="22"/>
      <c r="K126" s="23"/>
      <c r="L126" s="22"/>
      <c r="M126" s="23"/>
      <c r="N126" s="22"/>
      <c r="O126" s="23"/>
      <c r="P126" s="195"/>
      <c r="Q126" s="23"/>
      <c r="R126" s="195"/>
      <c r="S126" s="23"/>
      <c r="T126" s="195"/>
      <c r="U126" s="23"/>
      <c r="V126" s="195"/>
    </row>
    <row r="127" spans="3:22" hidden="1" x14ac:dyDescent="0.2">
      <c r="C127" s="23"/>
      <c r="D127" s="22"/>
      <c r="E127" s="23"/>
      <c r="F127" s="22"/>
      <c r="G127" s="23"/>
      <c r="H127" s="22"/>
      <c r="I127" s="23"/>
      <c r="J127" s="22"/>
      <c r="K127" s="23"/>
      <c r="L127" s="22"/>
      <c r="M127" s="23"/>
      <c r="N127" s="22"/>
      <c r="O127" s="23"/>
      <c r="P127" s="195"/>
      <c r="Q127" s="23"/>
      <c r="R127" s="195"/>
      <c r="S127" s="23"/>
      <c r="T127" s="195"/>
      <c r="U127" s="23"/>
      <c r="V127" s="195"/>
    </row>
    <row r="128" spans="3:22" hidden="1" x14ac:dyDescent="0.2">
      <c r="C128" s="23"/>
      <c r="D128" s="22"/>
      <c r="E128" s="23"/>
      <c r="F128" s="22"/>
      <c r="G128" s="23"/>
      <c r="H128" s="22"/>
      <c r="I128" s="23"/>
      <c r="J128" s="22"/>
      <c r="K128" s="23"/>
      <c r="L128" s="22"/>
      <c r="M128" s="23"/>
      <c r="N128" s="22"/>
      <c r="O128" s="23"/>
      <c r="P128" s="195"/>
      <c r="Q128" s="23"/>
      <c r="R128" s="195"/>
      <c r="S128" s="23"/>
      <c r="T128" s="195"/>
      <c r="U128" s="23"/>
      <c r="V128" s="195"/>
    </row>
    <row r="129" spans="3:22" hidden="1" x14ac:dyDescent="0.2">
      <c r="C129" s="23"/>
      <c r="D129" s="22"/>
      <c r="E129" s="23"/>
      <c r="F129" s="22"/>
      <c r="G129" s="23"/>
      <c r="H129" s="22"/>
      <c r="I129" s="23"/>
      <c r="J129" s="22"/>
      <c r="K129" s="23"/>
      <c r="L129" s="22"/>
      <c r="M129" s="23"/>
      <c r="N129" s="22"/>
      <c r="O129" s="23"/>
      <c r="P129" s="195"/>
      <c r="Q129" s="23"/>
      <c r="R129" s="195"/>
      <c r="S129" s="23"/>
      <c r="T129" s="195"/>
      <c r="U129" s="23"/>
      <c r="V129" s="195"/>
    </row>
    <row r="130" spans="3:22" hidden="1" x14ac:dyDescent="0.2">
      <c r="C130" s="23"/>
      <c r="D130" s="22"/>
      <c r="E130" s="23"/>
      <c r="F130" s="22"/>
      <c r="G130" s="23"/>
      <c r="H130" s="22"/>
      <c r="I130" s="23"/>
      <c r="J130" s="22"/>
      <c r="K130" s="23"/>
      <c r="L130" s="22"/>
      <c r="M130" s="23"/>
      <c r="N130" s="22"/>
      <c r="O130" s="23"/>
      <c r="P130" s="195"/>
      <c r="Q130" s="23"/>
      <c r="R130" s="195"/>
      <c r="S130" s="23"/>
      <c r="T130" s="195"/>
      <c r="U130" s="23"/>
      <c r="V130" s="195"/>
    </row>
    <row r="131" spans="3:22" hidden="1" x14ac:dyDescent="0.2">
      <c r="C131" s="23"/>
      <c r="D131" s="22"/>
      <c r="E131" s="23"/>
      <c r="F131" s="22"/>
      <c r="G131" s="23"/>
      <c r="H131" s="22"/>
      <c r="I131" s="23"/>
      <c r="J131" s="22"/>
      <c r="K131" s="23"/>
      <c r="L131" s="22"/>
      <c r="M131" s="23"/>
      <c r="N131" s="22"/>
      <c r="O131" s="23"/>
      <c r="P131" s="195"/>
      <c r="Q131" s="23"/>
      <c r="R131" s="195"/>
      <c r="S131" s="23"/>
      <c r="T131" s="195"/>
      <c r="U131" s="23"/>
      <c r="V131" s="195"/>
    </row>
    <row r="132" spans="3:22" hidden="1" x14ac:dyDescent="0.2">
      <c r="C132" s="23"/>
      <c r="D132" s="22"/>
      <c r="E132" s="23"/>
      <c r="F132" s="22"/>
      <c r="G132" s="23"/>
      <c r="H132" s="22"/>
      <c r="I132" s="23"/>
      <c r="J132" s="22"/>
      <c r="K132" s="23"/>
      <c r="L132" s="22"/>
      <c r="M132" s="23"/>
      <c r="N132" s="22"/>
      <c r="O132" s="23"/>
      <c r="P132" s="195"/>
      <c r="Q132" s="23"/>
      <c r="R132" s="195"/>
      <c r="S132" s="23"/>
      <c r="T132" s="195"/>
      <c r="U132" s="23"/>
      <c r="V132" s="195"/>
    </row>
    <row r="133" spans="3:22" hidden="1" x14ac:dyDescent="0.2">
      <c r="C133" s="23"/>
      <c r="D133" s="22"/>
      <c r="E133" s="23"/>
      <c r="F133" s="22"/>
      <c r="G133" s="23"/>
      <c r="H133" s="22"/>
      <c r="I133" s="23"/>
      <c r="J133" s="22"/>
      <c r="K133" s="23"/>
      <c r="L133" s="22"/>
      <c r="M133" s="23"/>
      <c r="N133" s="22"/>
      <c r="O133" s="23"/>
      <c r="P133" s="195"/>
      <c r="Q133" s="23"/>
      <c r="R133" s="195"/>
      <c r="S133" s="23"/>
      <c r="T133" s="195"/>
      <c r="U133" s="23"/>
      <c r="V133" s="195"/>
    </row>
    <row r="134" spans="3:22" hidden="1" x14ac:dyDescent="0.2">
      <c r="C134" s="23"/>
      <c r="D134" s="22"/>
      <c r="E134" s="23"/>
      <c r="F134" s="22"/>
      <c r="G134" s="23"/>
      <c r="H134" s="22"/>
      <c r="I134" s="23"/>
      <c r="J134" s="22"/>
      <c r="K134" s="23"/>
      <c r="L134" s="22"/>
      <c r="M134" s="23"/>
      <c r="N134" s="22"/>
      <c r="O134" s="23"/>
      <c r="P134" s="195"/>
      <c r="Q134" s="23"/>
      <c r="R134" s="195"/>
      <c r="S134" s="23"/>
      <c r="T134" s="195"/>
      <c r="U134" s="23"/>
      <c r="V134" s="195"/>
    </row>
    <row r="135" spans="3:22" hidden="1" x14ac:dyDescent="0.2">
      <c r="C135" s="23"/>
      <c r="D135" s="22"/>
      <c r="E135" s="23"/>
      <c r="F135" s="22"/>
      <c r="G135" s="23"/>
      <c r="H135" s="22"/>
      <c r="I135" s="23"/>
      <c r="J135" s="22"/>
      <c r="K135" s="23"/>
      <c r="L135" s="22"/>
      <c r="M135" s="23"/>
      <c r="N135" s="22"/>
      <c r="O135" s="23"/>
      <c r="P135" s="195"/>
      <c r="Q135" s="23"/>
      <c r="R135" s="195"/>
      <c r="S135" s="23"/>
      <c r="T135" s="195"/>
      <c r="U135" s="23"/>
      <c r="V135" s="195"/>
    </row>
    <row r="136" spans="3:22" hidden="1" x14ac:dyDescent="0.2">
      <c r="C136" s="23"/>
      <c r="D136" s="22"/>
      <c r="E136" s="23"/>
      <c r="F136" s="22"/>
      <c r="G136" s="23"/>
      <c r="H136" s="22"/>
      <c r="I136" s="23"/>
      <c r="J136" s="22"/>
      <c r="K136" s="23"/>
      <c r="L136" s="22"/>
      <c r="M136" s="23"/>
      <c r="N136" s="22"/>
      <c r="O136" s="23"/>
      <c r="P136" s="195"/>
      <c r="Q136" s="23"/>
      <c r="R136" s="195"/>
      <c r="S136" s="23"/>
      <c r="T136" s="195"/>
      <c r="U136" s="23"/>
      <c r="V136" s="195"/>
    </row>
    <row r="137" spans="3:22" hidden="1" x14ac:dyDescent="0.2">
      <c r="C137" s="23"/>
      <c r="D137" s="22"/>
      <c r="E137" s="23"/>
      <c r="F137" s="22"/>
      <c r="G137" s="23"/>
      <c r="H137" s="22"/>
      <c r="I137" s="23"/>
      <c r="J137" s="22"/>
      <c r="K137" s="23"/>
      <c r="L137" s="22"/>
      <c r="M137" s="23"/>
      <c r="N137" s="22"/>
      <c r="O137" s="23"/>
      <c r="P137" s="195"/>
      <c r="Q137" s="23"/>
      <c r="R137" s="195"/>
      <c r="S137" s="23"/>
      <c r="T137" s="195"/>
      <c r="U137" s="23"/>
      <c r="V137" s="195"/>
    </row>
    <row r="138" spans="3:22" hidden="1" x14ac:dyDescent="0.2">
      <c r="C138" s="23"/>
      <c r="D138" s="22"/>
      <c r="E138" s="23"/>
      <c r="F138" s="22"/>
      <c r="G138" s="23"/>
      <c r="H138" s="22"/>
      <c r="I138" s="23"/>
      <c r="J138" s="22"/>
      <c r="K138" s="23"/>
      <c r="L138" s="22"/>
      <c r="M138" s="23"/>
      <c r="N138" s="22"/>
      <c r="O138" s="23"/>
      <c r="P138" s="195"/>
      <c r="Q138" s="23"/>
      <c r="R138" s="195"/>
      <c r="S138" s="23"/>
      <c r="T138" s="195"/>
      <c r="U138" s="23"/>
      <c r="V138" s="195"/>
    </row>
    <row r="139" spans="3:22" hidden="1" x14ac:dyDescent="0.2">
      <c r="C139" s="23"/>
      <c r="D139" s="22"/>
      <c r="E139" s="23"/>
      <c r="F139" s="22"/>
      <c r="G139" s="23"/>
      <c r="H139" s="22"/>
      <c r="I139" s="23"/>
      <c r="J139" s="22"/>
      <c r="K139" s="23"/>
      <c r="L139" s="22"/>
      <c r="M139" s="23"/>
      <c r="N139" s="22"/>
      <c r="O139" s="23"/>
      <c r="P139" s="195"/>
      <c r="Q139" s="23"/>
      <c r="R139" s="195"/>
      <c r="S139" s="23"/>
      <c r="T139" s="195"/>
      <c r="U139" s="23"/>
      <c r="V139" s="195"/>
    </row>
    <row r="140" spans="3:22" hidden="1" x14ac:dyDescent="0.2">
      <c r="C140" s="23"/>
      <c r="D140" s="22"/>
      <c r="E140" s="23"/>
      <c r="F140" s="22"/>
      <c r="G140" s="23"/>
      <c r="H140" s="22"/>
      <c r="I140" s="23"/>
      <c r="J140" s="22"/>
      <c r="K140" s="23"/>
      <c r="L140" s="22"/>
      <c r="M140" s="23"/>
      <c r="N140" s="22"/>
      <c r="O140" s="23"/>
      <c r="P140" s="195"/>
      <c r="Q140" s="23"/>
      <c r="R140" s="195"/>
      <c r="S140" s="23"/>
      <c r="T140" s="195"/>
      <c r="U140" s="23"/>
      <c r="V140" s="195"/>
    </row>
    <row r="141" spans="3:22" hidden="1" x14ac:dyDescent="0.2">
      <c r="C141" s="23"/>
      <c r="D141" s="22"/>
      <c r="E141" s="23"/>
      <c r="F141" s="22"/>
      <c r="G141" s="23"/>
      <c r="H141" s="22"/>
      <c r="I141" s="23"/>
      <c r="J141" s="22"/>
      <c r="K141" s="23"/>
      <c r="L141" s="22"/>
      <c r="M141" s="23"/>
      <c r="N141" s="22"/>
      <c r="O141" s="23"/>
      <c r="P141" s="195"/>
      <c r="Q141" s="23"/>
      <c r="R141" s="195"/>
      <c r="S141" s="23"/>
      <c r="T141" s="195"/>
      <c r="U141" s="23"/>
      <c r="V141" s="195"/>
    </row>
    <row r="142" spans="3:22" hidden="1" x14ac:dyDescent="0.2">
      <c r="C142" s="23"/>
      <c r="D142" s="22"/>
      <c r="E142" s="23"/>
      <c r="F142" s="22"/>
      <c r="G142" s="23"/>
      <c r="H142" s="22"/>
      <c r="I142" s="23"/>
      <c r="J142" s="22"/>
      <c r="K142" s="23"/>
      <c r="L142" s="22"/>
      <c r="M142" s="23"/>
      <c r="N142" s="22"/>
      <c r="O142" s="23"/>
      <c r="P142" s="195"/>
      <c r="Q142" s="23"/>
      <c r="R142" s="195"/>
      <c r="S142" s="23"/>
      <c r="T142" s="195"/>
      <c r="U142" s="23"/>
      <c r="V142" s="195"/>
    </row>
    <row r="143" spans="3:22" hidden="1" x14ac:dyDescent="0.2">
      <c r="C143" s="23"/>
      <c r="D143" s="22"/>
      <c r="E143" s="23"/>
      <c r="F143" s="22"/>
      <c r="G143" s="23"/>
      <c r="H143" s="22"/>
      <c r="I143" s="23"/>
      <c r="J143" s="22"/>
      <c r="K143" s="23"/>
      <c r="L143" s="22"/>
      <c r="M143" s="23"/>
      <c r="N143" s="22"/>
      <c r="O143" s="23"/>
      <c r="P143" s="195"/>
      <c r="Q143" s="23"/>
      <c r="R143" s="195"/>
      <c r="S143" s="23"/>
      <c r="T143" s="195"/>
      <c r="U143" s="23"/>
      <c r="V143" s="195"/>
    </row>
    <row r="144" spans="3:22" hidden="1" x14ac:dyDescent="0.2">
      <c r="C144" s="23"/>
      <c r="D144" s="22"/>
      <c r="E144" s="23"/>
      <c r="F144" s="22"/>
      <c r="G144" s="23"/>
      <c r="H144" s="22"/>
      <c r="I144" s="23"/>
      <c r="J144" s="22"/>
      <c r="K144" s="23"/>
      <c r="L144" s="22"/>
      <c r="M144" s="23"/>
      <c r="N144" s="22"/>
      <c r="O144" s="23"/>
      <c r="P144" s="195"/>
      <c r="Q144" s="23"/>
      <c r="R144" s="195"/>
      <c r="S144" s="23"/>
      <c r="T144" s="195"/>
      <c r="U144" s="23"/>
      <c r="V144" s="195"/>
    </row>
    <row r="145" spans="3:22" hidden="1" x14ac:dyDescent="0.2">
      <c r="C145" s="23"/>
      <c r="D145" s="22"/>
      <c r="E145" s="23"/>
      <c r="F145" s="22"/>
      <c r="G145" s="23"/>
      <c r="H145" s="22"/>
      <c r="I145" s="23"/>
      <c r="J145" s="22"/>
      <c r="K145" s="23"/>
      <c r="L145" s="22"/>
      <c r="M145" s="23"/>
      <c r="N145" s="22"/>
      <c r="O145" s="23"/>
      <c r="P145" s="195"/>
      <c r="Q145" s="23"/>
      <c r="R145" s="195"/>
      <c r="S145" s="23"/>
      <c r="T145" s="195"/>
      <c r="U145" s="23"/>
      <c r="V145" s="195"/>
    </row>
    <row r="146" spans="3:22" hidden="1" x14ac:dyDescent="0.2">
      <c r="C146" s="23"/>
      <c r="D146" s="22"/>
      <c r="E146" s="23"/>
      <c r="F146" s="22"/>
      <c r="G146" s="23"/>
      <c r="H146" s="22"/>
      <c r="I146" s="23"/>
      <c r="J146" s="22"/>
      <c r="K146" s="23"/>
      <c r="L146" s="22"/>
      <c r="M146" s="23"/>
      <c r="N146" s="22"/>
      <c r="O146" s="23"/>
      <c r="P146" s="195"/>
      <c r="Q146" s="23"/>
      <c r="R146" s="195"/>
      <c r="S146" s="23"/>
      <c r="T146" s="195"/>
      <c r="U146" s="23"/>
      <c r="V146" s="195"/>
    </row>
    <row r="147" spans="3:22" hidden="1" x14ac:dyDescent="0.2">
      <c r="C147" s="23"/>
      <c r="D147" s="22"/>
      <c r="E147" s="23"/>
      <c r="F147" s="22"/>
      <c r="G147" s="23"/>
      <c r="H147" s="22"/>
      <c r="I147" s="23"/>
      <c r="J147" s="22"/>
      <c r="K147" s="23"/>
      <c r="L147" s="22"/>
      <c r="M147" s="23"/>
      <c r="N147" s="22"/>
      <c r="O147" s="23"/>
      <c r="P147" s="195"/>
      <c r="Q147" s="23"/>
      <c r="R147" s="195"/>
      <c r="S147" s="23"/>
      <c r="T147" s="195"/>
      <c r="U147" s="23"/>
      <c r="V147" s="195"/>
    </row>
    <row r="148" spans="3:22" hidden="1" x14ac:dyDescent="0.2">
      <c r="C148" s="23"/>
      <c r="D148" s="22"/>
      <c r="E148" s="23"/>
      <c r="F148" s="22"/>
      <c r="G148" s="23"/>
      <c r="H148" s="22"/>
      <c r="I148" s="23"/>
      <c r="J148" s="22"/>
      <c r="K148" s="23"/>
      <c r="L148" s="22"/>
      <c r="M148" s="23"/>
      <c r="N148" s="22"/>
      <c r="O148" s="23"/>
      <c r="P148" s="195"/>
      <c r="Q148" s="23"/>
      <c r="R148" s="195"/>
      <c r="S148" s="23"/>
      <c r="T148" s="195"/>
      <c r="U148" s="23"/>
      <c r="V148" s="195"/>
    </row>
    <row r="149" spans="3:22" hidden="1" x14ac:dyDescent="0.2">
      <c r="C149" s="23"/>
      <c r="D149" s="22"/>
      <c r="E149" s="23"/>
      <c r="F149" s="22"/>
      <c r="G149" s="23"/>
      <c r="H149" s="22"/>
      <c r="I149" s="23"/>
      <c r="J149" s="22"/>
      <c r="K149" s="23"/>
      <c r="L149" s="22"/>
      <c r="M149" s="23"/>
      <c r="N149" s="22"/>
      <c r="O149" s="23"/>
      <c r="P149" s="195"/>
      <c r="Q149" s="23"/>
      <c r="R149" s="195"/>
      <c r="S149" s="23"/>
      <c r="T149" s="195"/>
      <c r="U149" s="23"/>
      <c r="V149" s="195"/>
    </row>
    <row r="150" spans="3:22" hidden="1" x14ac:dyDescent="0.2">
      <c r="C150" s="23"/>
      <c r="D150" s="22"/>
      <c r="E150" s="23"/>
      <c r="F150" s="22"/>
      <c r="G150" s="23"/>
      <c r="H150" s="22"/>
      <c r="I150" s="23"/>
      <c r="J150" s="22"/>
      <c r="K150" s="23"/>
      <c r="L150" s="22"/>
      <c r="M150" s="23"/>
      <c r="N150" s="22"/>
      <c r="O150" s="23"/>
      <c r="P150" s="195"/>
      <c r="Q150" s="23"/>
      <c r="R150" s="195"/>
      <c r="S150" s="23"/>
      <c r="T150" s="195"/>
      <c r="U150" s="23"/>
      <c r="V150" s="195"/>
    </row>
    <row r="151" spans="3:22" hidden="1" x14ac:dyDescent="0.2">
      <c r="C151" s="23"/>
      <c r="D151" s="22"/>
      <c r="E151" s="23"/>
      <c r="F151" s="22"/>
      <c r="G151" s="23"/>
      <c r="H151" s="22"/>
      <c r="I151" s="23"/>
      <c r="J151" s="22"/>
      <c r="K151" s="23"/>
      <c r="L151" s="22"/>
      <c r="M151" s="23"/>
      <c r="N151" s="22"/>
      <c r="O151" s="23"/>
      <c r="P151" s="195"/>
      <c r="Q151" s="23"/>
      <c r="R151" s="195"/>
      <c r="S151" s="23"/>
      <c r="T151" s="195"/>
      <c r="U151" s="23"/>
      <c r="V151" s="195"/>
    </row>
    <row r="152" spans="3:22" hidden="1" x14ac:dyDescent="0.2">
      <c r="C152" s="23"/>
      <c r="D152" s="22"/>
      <c r="E152" s="23"/>
      <c r="F152" s="22"/>
      <c r="G152" s="23"/>
      <c r="H152" s="22"/>
      <c r="I152" s="23"/>
      <c r="J152" s="22"/>
      <c r="K152" s="23"/>
      <c r="L152" s="22"/>
      <c r="M152" s="23"/>
      <c r="N152" s="22"/>
      <c r="O152" s="23"/>
      <c r="P152" s="195"/>
      <c r="Q152" s="23"/>
      <c r="R152" s="195"/>
      <c r="S152" s="23"/>
      <c r="T152" s="195"/>
      <c r="U152" s="23"/>
      <c r="V152" s="195"/>
    </row>
    <row r="153" spans="3:22" hidden="1" x14ac:dyDescent="0.2">
      <c r="C153" s="23"/>
      <c r="D153" s="22"/>
      <c r="E153" s="23"/>
      <c r="F153" s="22"/>
      <c r="G153" s="23"/>
      <c r="H153" s="22"/>
      <c r="I153" s="23"/>
      <c r="J153" s="22"/>
      <c r="K153" s="23"/>
      <c r="L153" s="22"/>
      <c r="M153" s="23"/>
      <c r="N153" s="22"/>
      <c r="O153" s="23"/>
      <c r="P153" s="195"/>
      <c r="Q153" s="23"/>
      <c r="R153" s="195"/>
      <c r="S153" s="23"/>
      <c r="T153" s="195"/>
      <c r="U153" s="23"/>
      <c r="V153" s="195"/>
    </row>
    <row r="154" spans="3:22" hidden="1" x14ac:dyDescent="0.2">
      <c r="C154" s="23"/>
      <c r="D154" s="22"/>
      <c r="E154" s="23"/>
      <c r="F154" s="22"/>
      <c r="G154" s="23"/>
      <c r="H154" s="22"/>
      <c r="I154" s="23"/>
      <c r="J154" s="22"/>
      <c r="K154" s="23"/>
      <c r="L154" s="22"/>
      <c r="M154" s="23"/>
      <c r="N154" s="22"/>
      <c r="O154" s="23"/>
      <c r="P154" s="195"/>
      <c r="Q154" s="23"/>
      <c r="R154" s="195"/>
      <c r="S154" s="23"/>
      <c r="T154" s="195"/>
      <c r="U154" s="23"/>
      <c r="V154" s="195"/>
    </row>
    <row r="155" spans="3:22" hidden="1" x14ac:dyDescent="0.2">
      <c r="C155" s="23"/>
      <c r="D155" s="22"/>
      <c r="E155" s="23"/>
      <c r="F155" s="22"/>
      <c r="G155" s="23"/>
      <c r="H155" s="22"/>
      <c r="I155" s="23"/>
      <c r="J155" s="22"/>
      <c r="K155" s="23"/>
      <c r="L155" s="22"/>
      <c r="M155" s="23"/>
      <c r="N155" s="22"/>
      <c r="O155" s="23"/>
      <c r="P155" s="195"/>
      <c r="Q155" s="23"/>
      <c r="R155" s="195"/>
      <c r="S155" s="23"/>
      <c r="T155" s="195"/>
      <c r="U155" s="23"/>
      <c r="V155" s="195"/>
    </row>
    <row r="156" spans="3:22" hidden="1" x14ac:dyDescent="0.2">
      <c r="C156" s="23"/>
      <c r="D156" s="22"/>
      <c r="E156" s="23"/>
      <c r="F156" s="22"/>
      <c r="G156" s="23"/>
      <c r="H156" s="22"/>
      <c r="I156" s="23"/>
      <c r="J156" s="22"/>
      <c r="K156" s="23"/>
      <c r="L156" s="22"/>
      <c r="M156" s="23"/>
      <c r="N156" s="22"/>
      <c r="O156" s="23"/>
      <c r="P156" s="195"/>
      <c r="Q156" s="23"/>
      <c r="R156" s="195"/>
      <c r="S156" s="23"/>
      <c r="T156" s="195"/>
      <c r="U156" s="23"/>
      <c r="V156" s="195"/>
    </row>
    <row r="157" spans="3:22" hidden="1" x14ac:dyDescent="0.2">
      <c r="C157" s="23"/>
      <c r="D157" s="22"/>
      <c r="E157" s="23"/>
      <c r="F157" s="22"/>
      <c r="G157" s="23"/>
      <c r="H157" s="22"/>
      <c r="I157" s="23"/>
      <c r="J157" s="22"/>
      <c r="K157" s="23"/>
      <c r="L157" s="22"/>
      <c r="M157" s="23"/>
      <c r="N157" s="22"/>
      <c r="O157" s="23"/>
      <c r="P157" s="195"/>
      <c r="Q157" s="23"/>
      <c r="R157" s="195"/>
      <c r="S157" s="23"/>
      <c r="T157" s="195"/>
      <c r="U157" s="23"/>
      <c r="V157" s="195"/>
    </row>
    <row r="158" spans="3:22" hidden="1" x14ac:dyDescent="0.2">
      <c r="C158" s="23"/>
      <c r="D158" s="22"/>
      <c r="E158" s="23"/>
      <c r="F158" s="22"/>
      <c r="G158" s="23"/>
      <c r="H158" s="22"/>
      <c r="I158" s="23"/>
      <c r="J158" s="22"/>
      <c r="K158" s="23"/>
      <c r="L158" s="22"/>
      <c r="M158" s="23"/>
      <c r="N158" s="22"/>
      <c r="O158" s="23"/>
      <c r="P158" s="195"/>
      <c r="Q158" s="23"/>
      <c r="R158" s="195"/>
      <c r="S158" s="23"/>
      <c r="T158" s="195"/>
      <c r="U158" s="23"/>
      <c r="V158" s="195"/>
    </row>
    <row r="159" spans="3:22" hidden="1" x14ac:dyDescent="0.2">
      <c r="C159" s="23"/>
      <c r="D159" s="22"/>
      <c r="E159" s="23"/>
      <c r="F159" s="22"/>
      <c r="G159" s="23"/>
      <c r="H159" s="22"/>
      <c r="I159" s="23"/>
      <c r="J159" s="22"/>
      <c r="K159" s="23"/>
      <c r="L159" s="22"/>
      <c r="M159" s="23"/>
      <c r="N159" s="22"/>
      <c r="O159" s="23"/>
      <c r="P159" s="195"/>
      <c r="Q159" s="23"/>
      <c r="R159" s="195"/>
      <c r="S159" s="23"/>
      <c r="T159" s="195"/>
      <c r="U159" s="23"/>
      <c r="V159" s="195"/>
    </row>
    <row r="160" spans="3:22" hidden="1" x14ac:dyDescent="0.2">
      <c r="C160" s="23"/>
      <c r="D160" s="22"/>
      <c r="E160" s="23"/>
      <c r="F160" s="22"/>
      <c r="G160" s="23"/>
      <c r="H160" s="22"/>
      <c r="I160" s="23"/>
      <c r="J160" s="22"/>
      <c r="K160" s="23"/>
      <c r="L160" s="22"/>
      <c r="M160" s="23"/>
      <c r="N160" s="22"/>
      <c r="O160" s="23"/>
      <c r="P160" s="195"/>
      <c r="Q160" s="23"/>
      <c r="R160" s="195"/>
      <c r="S160" s="23"/>
      <c r="T160" s="195"/>
      <c r="U160" s="23"/>
      <c r="V160" s="195"/>
    </row>
    <row r="161" spans="3:22" hidden="1" x14ac:dyDescent="0.2">
      <c r="C161" s="23"/>
      <c r="D161" s="22"/>
      <c r="E161" s="23"/>
      <c r="F161" s="22"/>
      <c r="G161" s="23"/>
      <c r="H161" s="22"/>
      <c r="I161" s="23"/>
      <c r="J161" s="22"/>
      <c r="K161" s="23"/>
      <c r="L161" s="22"/>
      <c r="M161" s="23"/>
      <c r="N161" s="22"/>
      <c r="O161" s="23"/>
      <c r="P161" s="195"/>
      <c r="Q161" s="23"/>
      <c r="R161" s="195"/>
      <c r="S161" s="23"/>
      <c r="T161" s="195"/>
      <c r="U161" s="23"/>
      <c r="V161" s="195"/>
    </row>
    <row r="162" spans="3:22" hidden="1" x14ac:dyDescent="0.2">
      <c r="C162" s="23"/>
      <c r="D162" s="22"/>
      <c r="E162" s="23"/>
      <c r="F162" s="22"/>
      <c r="G162" s="23"/>
      <c r="H162" s="22"/>
      <c r="I162" s="23"/>
      <c r="J162" s="22"/>
      <c r="K162" s="23"/>
      <c r="L162" s="22"/>
      <c r="M162" s="23"/>
      <c r="N162" s="22"/>
      <c r="O162" s="23"/>
      <c r="P162" s="195"/>
      <c r="Q162" s="23"/>
      <c r="R162" s="195"/>
      <c r="S162" s="23"/>
      <c r="T162" s="195"/>
      <c r="U162" s="23"/>
      <c r="V162" s="195"/>
    </row>
    <row r="163" spans="3:22" hidden="1" x14ac:dyDescent="0.2">
      <c r="C163" s="23"/>
      <c r="D163" s="22"/>
      <c r="E163" s="23"/>
      <c r="F163" s="22"/>
      <c r="G163" s="23"/>
      <c r="H163" s="22"/>
      <c r="I163" s="23"/>
      <c r="J163" s="22"/>
      <c r="K163" s="23"/>
      <c r="L163" s="22"/>
      <c r="M163" s="23"/>
      <c r="N163" s="22"/>
      <c r="O163" s="23"/>
      <c r="P163" s="195"/>
      <c r="Q163" s="23"/>
      <c r="R163" s="195"/>
      <c r="S163" s="23"/>
      <c r="T163" s="195"/>
      <c r="U163" s="23"/>
      <c r="V163" s="195"/>
    </row>
    <row r="164" spans="3:22" hidden="1" x14ac:dyDescent="0.2">
      <c r="C164" s="23"/>
      <c r="D164" s="22"/>
      <c r="E164" s="23"/>
      <c r="F164" s="22"/>
      <c r="G164" s="23"/>
      <c r="H164" s="22"/>
      <c r="I164" s="23"/>
      <c r="J164" s="22"/>
      <c r="K164" s="23"/>
      <c r="L164" s="22"/>
      <c r="M164" s="23"/>
      <c r="N164" s="22"/>
      <c r="O164" s="23"/>
      <c r="P164" s="195"/>
      <c r="Q164" s="23"/>
      <c r="R164" s="195"/>
      <c r="S164" s="23"/>
      <c r="T164" s="195"/>
      <c r="U164" s="23"/>
      <c r="V164" s="195"/>
    </row>
    <row r="165" spans="3:22" hidden="1" x14ac:dyDescent="0.2">
      <c r="C165" s="23"/>
      <c r="D165" s="22"/>
      <c r="E165" s="23"/>
      <c r="F165" s="22"/>
      <c r="G165" s="23"/>
      <c r="H165" s="22"/>
      <c r="I165" s="23"/>
      <c r="J165" s="22"/>
      <c r="K165" s="23"/>
      <c r="L165" s="22"/>
      <c r="M165" s="23"/>
      <c r="N165" s="22"/>
      <c r="O165" s="23"/>
      <c r="P165" s="195"/>
      <c r="Q165" s="23"/>
      <c r="R165" s="195"/>
      <c r="S165" s="23"/>
      <c r="T165" s="195"/>
      <c r="U165" s="23"/>
      <c r="V165" s="195"/>
    </row>
    <row r="166" spans="3:22" hidden="1" x14ac:dyDescent="0.2">
      <c r="C166" s="23"/>
      <c r="D166" s="22"/>
      <c r="E166" s="23"/>
      <c r="F166" s="22"/>
      <c r="G166" s="23"/>
      <c r="H166" s="22"/>
      <c r="I166" s="23"/>
      <c r="J166" s="22"/>
      <c r="K166" s="23"/>
      <c r="L166" s="22"/>
      <c r="M166" s="23"/>
      <c r="N166" s="22"/>
      <c r="O166" s="23"/>
      <c r="P166" s="195"/>
      <c r="Q166" s="23"/>
      <c r="R166" s="195"/>
      <c r="S166" s="23"/>
      <c r="T166" s="195"/>
      <c r="U166" s="23"/>
      <c r="V166" s="195"/>
    </row>
    <row r="167" spans="3:22" hidden="1" x14ac:dyDescent="0.2">
      <c r="C167" s="23"/>
      <c r="D167" s="22"/>
      <c r="E167" s="23"/>
      <c r="F167" s="22"/>
      <c r="G167" s="23"/>
      <c r="H167" s="22"/>
      <c r="I167" s="23"/>
      <c r="J167" s="22"/>
      <c r="K167" s="23"/>
      <c r="L167" s="22"/>
      <c r="M167" s="23"/>
      <c r="N167" s="22"/>
      <c r="O167" s="23"/>
      <c r="P167" s="195"/>
      <c r="Q167" s="23"/>
      <c r="R167" s="195"/>
      <c r="S167" s="23"/>
      <c r="T167" s="195"/>
      <c r="U167" s="23"/>
      <c r="V167" s="195"/>
    </row>
    <row r="168" spans="3:22" hidden="1" x14ac:dyDescent="0.2">
      <c r="C168" s="23"/>
      <c r="D168" s="22"/>
      <c r="E168" s="23"/>
      <c r="F168" s="22"/>
      <c r="G168" s="23"/>
      <c r="H168" s="22"/>
      <c r="I168" s="23"/>
      <c r="J168" s="22"/>
      <c r="K168" s="23"/>
      <c r="L168" s="22"/>
      <c r="M168" s="23"/>
      <c r="N168" s="22"/>
      <c r="O168" s="23"/>
      <c r="P168" s="195"/>
      <c r="Q168" s="23"/>
      <c r="R168" s="195"/>
      <c r="S168" s="23"/>
      <c r="T168" s="195"/>
      <c r="U168" s="23"/>
      <c r="V168" s="195"/>
    </row>
    <row r="169" spans="3:22" hidden="1" x14ac:dyDescent="0.2">
      <c r="C169" s="23"/>
      <c r="D169" s="22"/>
      <c r="E169" s="23"/>
      <c r="F169" s="22"/>
      <c r="G169" s="23"/>
      <c r="H169" s="22"/>
      <c r="I169" s="23"/>
      <c r="J169" s="22"/>
      <c r="K169" s="23"/>
      <c r="L169" s="22"/>
      <c r="M169" s="23"/>
      <c r="N169" s="22"/>
      <c r="O169" s="23"/>
      <c r="P169" s="195"/>
      <c r="Q169" s="23"/>
      <c r="R169" s="195"/>
      <c r="S169" s="23"/>
      <c r="T169" s="195"/>
      <c r="U169" s="23"/>
      <c r="V169" s="195"/>
    </row>
    <row r="170" spans="3:22" hidden="1" x14ac:dyDescent="0.2">
      <c r="C170" s="23"/>
      <c r="D170" s="22"/>
      <c r="E170" s="23"/>
      <c r="F170" s="22"/>
      <c r="G170" s="23"/>
      <c r="H170" s="22"/>
      <c r="I170" s="23"/>
      <c r="J170" s="22"/>
      <c r="K170" s="23"/>
      <c r="L170" s="22"/>
      <c r="M170" s="23"/>
      <c r="N170" s="22"/>
      <c r="O170" s="23"/>
      <c r="P170" s="195"/>
      <c r="Q170" s="23"/>
      <c r="R170" s="195"/>
      <c r="S170" s="23"/>
      <c r="T170" s="195"/>
      <c r="U170" s="23"/>
      <c r="V170" s="195"/>
    </row>
    <row r="171" spans="3:22" customFormat="1" ht="10.5" hidden="1" x14ac:dyDescent="0.15"/>
  </sheetData>
  <sortState xmlns:xlrd2="http://schemas.microsoft.com/office/spreadsheetml/2017/richdata2" ref="A5:A83">
    <sortCondition ref="A5:A83"/>
  </sortState>
  <mergeCells count="11">
    <mergeCell ref="J2:K2"/>
    <mergeCell ref="B3:C3"/>
    <mergeCell ref="D3:E3"/>
    <mergeCell ref="F3:G3"/>
    <mergeCell ref="H3:I3"/>
    <mergeCell ref="J3:K3"/>
    <mergeCell ref="A1:G1"/>
    <mergeCell ref="B2:C2"/>
    <mergeCell ref="D2:E2"/>
    <mergeCell ref="F2:G2"/>
    <mergeCell ref="H2:I2"/>
  </mergeCells>
  <phoneticPr fontId="0" type="noConversion"/>
  <hyperlinks>
    <hyperlink ref="O1" location="Contents!A1" display="Contents page" xr:uid="{00000000-0004-0000-19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J167"/>
  <sheetViews>
    <sheetView zoomScale="110" zoomScaleNormal="110" workbookViewId="0">
      <pane xSplit="1" ySplit="3" topLeftCell="I4" activePane="bottomRight" state="frozen"/>
      <selection pane="topRight"/>
      <selection pane="bottomLeft"/>
      <selection pane="bottomRight" activeCell="B4" sqref="B4"/>
    </sheetView>
  </sheetViews>
  <sheetFormatPr defaultColWidth="0" defaultRowHeight="11.25" zeroHeight="1" x14ac:dyDescent="0.2"/>
  <cols>
    <col min="1" max="1" width="18.5703125" style="6" customWidth="1"/>
    <col min="2" max="2" width="13.85546875" style="6" customWidth="1"/>
    <col min="3" max="13" width="10.42578125" style="6" customWidth="1"/>
    <col min="14" max="19" width="9.140625" style="6" customWidth="1"/>
    <col min="20" max="20" width="9.140625" style="37" customWidth="1"/>
    <col min="21" max="21" width="11.28515625" style="37" customWidth="1"/>
    <col min="22" max="22" width="9.140625" style="37" customWidth="1"/>
    <col min="23" max="23" width="15.42578125" style="6" customWidth="1"/>
    <col min="24" max="36" width="0" style="6" hidden="1" customWidth="1"/>
    <col min="37" max="16384" width="9.140625" style="6" hidden="1"/>
  </cols>
  <sheetData>
    <row r="1" spans="1:25" ht="30" customHeight="1" x14ac:dyDescent="0.2">
      <c r="A1" s="262" t="s">
        <v>417</v>
      </c>
      <c r="B1" s="262"/>
      <c r="C1" s="262"/>
      <c r="D1" s="262"/>
      <c r="U1" s="247"/>
      <c r="W1" s="221" t="s">
        <v>69</v>
      </c>
    </row>
    <row r="2" spans="1:25" s="38" customFormat="1" ht="12" x14ac:dyDescent="0.2">
      <c r="R2" s="270" t="s">
        <v>418</v>
      </c>
      <c r="S2" s="270"/>
      <c r="T2" s="158"/>
      <c r="U2" s="246"/>
      <c r="V2" s="246"/>
    </row>
    <row r="3" spans="1:25" s="38" customFormat="1" ht="12" x14ac:dyDescent="0.2">
      <c r="B3" s="168" t="s">
        <v>419</v>
      </c>
      <c r="C3" s="168" t="s">
        <v>420</v>
      </c>
      <c r="D3" s="168" t="s">
        <v>421</v>
      </c>
      <c r="E3" s="168" t="s">
        <v>422</v>
      </c>
      <c r="F3" s="168" t="s">
        <v>423</v>
      </c>
      <c r="G3" s="168" t="s">
        <v>424</v>
      </c>
      <c r="H3" s="168" t="s">
        <v>425</v>
      </c>
      <c r="I3" s="168" t="s">
        <v>426</v>
      </c>
      <c r="J3" s="168" t="s">
        <v>427</v>
      </c>
      <c r="K3" s="168" t="s">
        <v>428</v>
      </c>
      <c r="L3" s="168" t="s">
        <v>429</v>
      </c>
      <c r="M3" s="168" t="s">
        <v>430</v>
      </c>
      <c r="N3" s="168" t="s">
        <v>431</v>
      </c>
      <c r="O3" s="168" t="s">
        <v>432</v>
      </c>
      <c r="P3" s="168" t="s">
        <v>433</v>
      </c>
      <c r="Q3" s="168" t="s">
        <v>434</v>
      </c>
      <c r="R3" s="169" t="s">
        <v>435</v>
      </c>
      <c r="S3" s="169" t="s">
        <v>436</v>
      </c>
      <c r="T3" s="39" t="s">
        <v>416</v>
      </c>
      <c r="U3" s="39"/>
      <c r="V3" s="39"/>
    </row>
    <row r="4" spans="1:25" ht="15" customHeight="1" x14ac:dyDescent="0.2">
      <c r="A4" s="6" t="s">
        <v>365</v>
      </c>
      <c r="B4" s="8">
        <v>648</v>
      </c>
      <c r="C4" s="8">
        <v>685</v>
      </c>
      <c r="D4" s="8">
        <v>718</v>
      </c>
      <c r="E4" s="8">
        <v>783</v>
      </c>
      <c r="F4" s="8">
        <v>791</v>
      </c>
      <c r="G4" s="8">
        <v>792</v>
      </c>
      <c r="H4" s="8">
        <v>799</v>
      </c>
      <c r="I4" s="8">
        <v>814</v>
      </c>
      <c r="J4" s="8">
        <v>802</v>
      </c>
      <c r="K4" s="8">
        <v>779</v>
      </c>
      <c r="L4" s="8">
        <v>814</v>
      </c>
      <c r="M4" s="8">
        <v>847</v>
      </c>
      <c r="N4" s="8">
        <v>856</v>
      </c>
      <c r="O4" s="8">
        <v>834</v>
      </c>
      <c r="P4" s="8">
        <v>832</v>
      </c>
      <c r="Q4" s="8">
        <v>831</v>
      </c>
      <c r="R4" s="41">
        <v>-1.2019230769231282E-3</v>
      </c>
      <c r="S4" s="41">
        <v>2.0884520884520974E-2</v>
      </c>
      <c r="T4" s="40" t="s">
        <v>310</v>
      </c>
      <c r="U4" s="259"/>
      <c r="V4" s="40"/>
      <c r="W4" s="41"/>
      <c r="X4"/>
      <c r="Y4"/>
    </row>
    <row r="5" spans="1:25" ht="15" customHeight="1" x14ac:dyDescent="0.2">
      <c r="A5" s="6" t="s">
        <v>346</v>
      </c>
      <c r="B5" s="8">
        <v>504</v>
      </c>
      <c r="C5" s="8">
        <v>557</v>
      </c>
      <c r="D5" s="8">
        <v>628</v>
      </c>
      <c r="E5" s="8">
        <v>652</v>
      </c>
      <c r="F5" s="8">
        <v>715</v>
      </c>
      <c r="G5" s="8">
        <v>698</v>
      </c>
      <c r="H5" s="8">
        <v>719</v>
      </c>
      <c r="I5" s="8">
        <v>741</v>
      </c>
      <c r="J5" s="8">
        <v>753</v>
      </c>
      <c r="K5" s="8">
        <v>772</v>
      </c>
      <c r="L5" s="8">
        <v>751</v>
      </c>
      <c r="M5" s="8">
        <v>771</v>
      </c>
      <c r="N5" s="8">
        <v>780</v>
      </c>
      <c r="O5" s="8">
        <v>765</v>
      </c>
      <c r="P5" s="8">
        <v>776</v>
      </c>
      <c r="Q5" s="8">
        <v>810</v>
      </c>
      <c r="R5" s="41">
        <v>4.3814432989690788E-2</v>
      </c>
      <c r="S5" s="41">
        <v>7.856191744340868E-2</v>
      </c>
      <c r="T5" s="40" t="s">
        <v>310</v>
      </c>
      <c r="U5" s="259"/>
      <c r="V5" s="40"/>
      <c r="W5" s="41"/>
      <c r="X5"/>
      <c r="Y5"/>
    </row>
    <row r="6" spans="1:25" ht="15" customHeight="1" x14ac:dyDescent="0.2">
      <c r="A6" s="6" t="s">
        <v>313</v>
      </c>
      <c r="B6" s="8">
        <v>7663</v>
      </c>
      <c r="C6" s="8">
        <v>8225</v>
      </c>
      <c r="D6" s="8">
        <v>8774</v>
      </c>
      <c r="E6" s="8">
        <v>9380</v>
      </c>
      <c r="F6" s="8">
        <v>9829</v>
      </c>
      <c r="G6" s="8">
        <v>10457</v>
      </c>
      <c r="H6" s="8">
        <v>10842</v>
      </c>
      <c r="I6" s="8">
        <v>11220</v>
      </c>
      <c r="J6" s="8">
        <v>11411</v>
      </c>
      <c r="K6" s="8">
        <v>11681</v>
      </c>
      <c r="L6" s="8">
        <v>11947</v>
      </c>
      <c r="M6" s="8">
        <v>12691</v>
      </c>
      <c r="N6" s="8">
        <v>13022</v>
      </c>
      <c r="O6" s="8">
        <v>13248</v>
      </c>
      <c r="P6" s="8">
        <v>13555</v>
      </c>
      <c r="Q6" s="8">
        <v>13600</v>
      </c>
      <c r="R6" s="41">
        <v>3.3198081888601294E-3</v>
      </c>
      <c r="S6" s="41">
        <v>0.13836109483552361</v>
      </c>
      <c r="T6" s="40" t="s">
        <v>310</v>
      </c>
      <c r="U6" s="259"/>
      <c r="V6" s="40"/>
      <c r="W6" s="41"/>
      <c r="X6"/>
      <c r="Y6"/>
    </row>
    <row r="7" spans="1:25" ht="15" customHeight="1" x14ac:dyDescent="0.2">
      <c r="A7" s="6" t="s">
        <v>381</v>
      </c>
      <c r="B7" s="8">
        <v>7764</v>
      </c>
      <c r="C7" s="8">
        <v>8395</v>
      </c>
      <c r="D7" s="8">
        <v>9048</v>
      </c>
      <c r="E7" s="8">
        <v>9530</v>
      </c>
      <c r="F7" s="8">
        <v>9884</v>
      </c>
      <c r="G7" s="8">
        <v>10243</v>
      </c>
      <c r="H7" s="8">
        <v>10730</v>
      </c>
      <c r="I7" s="8">
        <v>11313</v>
      </c>
      <c r="J7" s="8">
        <v>12045</v>
      </c>
      <c r="K7" s="8">
        <v>12469</v>
      </c>
      <c r="L7" s="8">
        <v>12897</v>
      </c>
      <c r="M7" s="8">
        <v>12930</v>
      </c>
      <c r="N7" s="8">
        <v>12749</v>
      </c>
      <c r="O7" s="8">
        <v>13358</v>
      </c>
      <c r="P7" s="8">
        <v>13485</v>
      </c>
      <c r="Q7" s="8">
        <v>13255</v>
      </c>
      <c r="R7" s="41">
        <v>-1.7055988134964783E-2</v>
      </c>
      <c r="S7" s="41">
        <v>2.7758393424827554E-2</v>
      </c>
      <c r="T7" s="40" t="s">
        <v>217</v>
      </c>
      <c r="U7" s="259"/>
      <c r="V7" s="40"/>
      <c r="W7" s="41"/>
      <c r="X7"/>
      <c r="Y7"/>
    </row>
    <row r="8" spans="1:25" ht="15" customHeight="1" x14ac:dyDescent="0.2">
      <c r="A8" s="6" t="s">
        <v>375</v>
      </c>
      <c r="B8" s="8">
        <v>2212</v>
      </c>
      <c r="C8" s="8">
        <v>2799</v>
      </c>
      <c r="D8" s="8">
        <v>2996</v>
      </c>
      <c r="E8" s="8">
        <v>2541</v>
      </c>
      <c r="F8" s="8">
        <v>2751</v>
      </c>
      <c r="G8" s="8">
        <v>2857</v>
      </c>
      <c r="H8" s="8">
        <v>2947</v>
      </c>
      <c r="I8" s="8">
        <v>2988</v>
      </c>
      <c r="J8" s="8">
        <v>2964</v>
      </c>
      <c r="K8" s="8">
        <v>2917</v>
      </c>
      <c r="L8" s="8">
        <v>2955</v>
      </c>
      <c r="M8" s="8">
        <v>3131</v>
      </c>
      <c r="N8" s="8">
        <v>2925</v>
      </c>
      <c r="O8" s="8">
        <v>2846</v>
      </c>
      <c r="P8" s="8">
        <v>2913</v>
      </c>
      <c r="Q8" s="8">
        <v>2914</v>
      </c>
      <c r="R8" s="41">
        <v>3.4328870580146997E-4</v>
      </c>
      <c r="S8" s="41">
        <v>-1.3874788494077861E-2</v>
      </c>
      <c r="T8" s="40" t="s">
        <v>310</v>
      </c>
      <c r="U8" s="259"/>
      <c r="V8" s="40"/>
      <c r="W8" s="41"/>
      <c r="X8"/>
      <c r="Y8"/>
    </row>
    <row r="9" spans="1:25" ht="15" customHeight="1" x14ac:dyDescent="0.2">
      <c r="A9" s="6" t="s">
        <v>376</v>
      </c>
      <c r="B9" s="8">
        <v>1913</v>
      </c>
      <c r="C9" s="8">
        <v>2022</v>
      </c>
      <c r="D9" s="8">
        <v>2243</v>
      </c>
      <c r="E9" s="8">
        <v>2396</v>
      </c>
      <c r="F9" s="8">
        <v>2579</v>
      </c>
      <c r="G9" s="8">
        <v>2729</v>
      </c>
      <c r="H9" s="8">
        <v>2885</v>
      </c>
      <c r="I9" s="8">
        <v>3027</v>
      </c>
      <c r="J9" s="8">
        <v>3124</v>
      </c>
      <c r="K9" s="8">
        <v>3132</v>
      </c>
      <c r="L9" s="8">
        <v>3237</v>
      </c>
      <c r="M9" s="8">
        <v>3441</v>
      </c>
      <c r="N9" s="8">
        <v>3420</v>
      </c>
      <c r="O9" s="8">
        <v>3496</v>
      </c>
      <c r="P9" s="8">
        <v>3597</v>
      </c>
      <c r="Q9" s="8">
        <v>3421</v>
      </c>
      <c r="R9" s="41">
        <v>-4.8929663608562657E-2</v>
      </c>
      <c r="S9" s="41">
        <v>5.6842755637936282E-2</v>
      </c>
      <c r="T9" s="40" t="s">
        <v>310</v>
      </c>
      <c r="U9" s="259"/>
      <c r="V9" s="40"/>
      <c r="W9" s="41"/>
      <c r="X9"/>
      <c r="Y9"/>
    </row>
    <row r="10" spans="1:25" ht="15" customHeight="1" x14ac:dyDescent="0.2">
      <c r="A10" s="6" t="s">
        <v>399</v>
      </c>
      <c r="B10" s="8">
        <v>5960</v>
      </c>
      <c r="C10" s="8">
        <v>6172</v>
      </c>
      <c r="D10" s="8">
        <v>6437</v>
      </c>
      <c r="E10" s="8">
        <v>6816</v>
      </c>
      <c r="F10" s="8">
        <v>7097</v>
      </c>
      <c r="G10" s="8">
        <v>7327</v>
      </c>
      <c r="H10" s="8">
        <v>7629</v>
      </c>
      <c r="I10" s="8">
        <v>8016</v>
      </c>
      <c r="J10" s="8">
        <v>8173</v>
      </c>
      <c r="K10" s="8">
        <v>8294</v>
      </c>
      <c r="L10" s="8">
        <v>8548</v>
      </c>
      <c r="M10" s="8">
        <v>8435</v>
      </c>
      <c r="N10" s="8">
        <v>8103</v>
      </c>
      <c r="O10" s="8">
        <v>8099</v>
      </c>
      <c r="P10" s="8">
        <v>7966</v>
      </c>
      <c r="Q10" s="8">
        <v>7846</v>
      </c>
      <c r="R10" s="41">
        <v>-1.5064022093899121E-2</v>
      </c>
      <c r="S10" s="41">
        <v>-8.2124473561066891E-2</v>
      </c>
      <c r="T10" s="40" t="s">
        <v>217</v>
      </c>
      <c r="U10" s="259"/>
      <c r="V10" s="40"/>
      <c r="W10" s="41"/>
      <c r="X10"/>
      <c r="Y10"/>
    </row>
    <row r="11" spans="1:25" ht="15" customHeight="1" x14ac:dyDescent="0.2">
      <c r="A11" s="6" t="s">
        <v>322</v>
      </c>
      <c r="B11" s="8">
        <v>905</v>
      </c>
      <c r="C11" s="8">
        <v>949</v>
      </c>
      <c r="D11" s="8">
        <v>1010</v>
      </c>
      <c r="E11" s="8">
        <v>1064</v>
      </c>
      <c r="F11" s="8">
        <v>1050</v>
      </c>
      <c r="G11" s="8">
        <v>1090</v>
      </c>
      <c r="H11" s="8">
        <v>1078</v>
      </c>
      <c r="I11" s="8">
        <v>1110</v>
      </c>
      <c r="J11" s="8">
        <v>1087</v>
      </c>
      <c r="K11" s="8">
        <v>1060</v>
      </c>
      <c r="L11" s="8">
        <v>1078</v>
      </c>
      <c r="M11" s="8">
        <v>1135</v>
      </c>
      <c r="N11" s="8">
        <v>1137</v>
      </c>
      <c r="O11" s="8">
        <v>1140</v>
      </c>
      <c r="P11" s="8">
        <v>1155</v>
      </c>
      <c r="Q11" s="8">
        <v>1127</v>
      </c>
      <c r="R11" s="41">
        <v>-2.4242424242424288E-2</v>
      </c>
      <c r="S11" s="41">
        <v>4.5454545454545414E-2</v>
      </c>
      <c r="T11" s="40" t="s">
        <v>310</v>
      </c>
      <c r="U11" s="259"/>
      <c r="V11" s="40"/>
      <c r="W11" s="41"/>
      <c r="X11"/>
      <c r="Y11"/>
    </row>
    <row r="12" spans="1:25" ht="15" customHeight="1" x14ac:dyDescent="0.2">
      <c r="A12" s="6" t="s">
        <v>392</v>
      </c>
      <c r="B12" s="8">
        <v>15111</v>
      </c>
      <c r="C12" s="8">
        <v>15519</v>
      </c>
      <c r="D12" s="8">
        <v>16227</v>
      </c>
      <c r="E12" s="8">
        <v>16767</v>
      </c>
      <c r="F12" s="8">
        <v>17287</v>
      </c>
      <c r="G12" s="8">
        <v>17907</v>
      </c>
      <c r="H12" s="8">
        <v>18692</v>
      </c>
      <c r="I12" s="8">
        <v>19417</v>
      </c>
      <c r="J12" s="8">
        <v>20005</v>
      </c>
      <c r="K12" s="8">
        <v>20197</v>
      </c>
      <c r="L12" s="8">
        <v>20500</v>
      </c>
      <c r="M12" s="8">
        <v>19361</v>
      </c>
      <c r="N12" s="8">
        <v>19084</v>
      </c>
      <c r="O12" s="8">
        <v>19892</v>
      </c>
      <c r="P12" s="8">
        <v>19692</v>
      </c>
      <c r="Q12" s="8">
        <v>18594</v>
      </c>
      <c r="R12" s="41">
        <v>-5.5758683729433267E-2</v>
      </c>
      <c r="S12" s="41">
        <v>-9.2975609756097533E-2</v>
      </c>
      <c r="T12" s="40" t="s">
        <v>217</v>
      </c>
      <c r="U12" s="259"/>
      <c r="V12" s="40"/>
      <c r="W12" s="41"/>
      <c r="X12"/>
      <c r="Y12"/>
    </row>
    <row r="13" spans="1:25" ht="15" customHeight="1" x14ac:dyDescent="0.2">
      <c r="A13" s="6" t="s">
        <v>382</v>
      </c>
      <c r="B13" s="8">
        <v>10103</v>
      </c>
      <c r="C13" s="8">
        <v>11149</v>
      </c>
      <c r="D13" s="8">
        <v>12098</v>
      </c>
      <c r="E13" s="8">
        <v>12990</v>
      </c>
      <c r="F13" s="8">
        <v>13711</v>
      </c>
      <c r="G13" s="8">
        <v>14239</v>
      </c>
      <c r="H13" s="8">
        <v>14649</v>
      </c>
      <c r="I13" s="8">
        <v>15191</v>
      </c>
      <c r="J13" s="8">
        <v>15829</v>
      </c>
      <c r="K13" s="8">
        <v>16234</v>
      </c>
      <c r="L13" s="8">
        <v>16668</v>
      </c>
      <c r="M13" s="8">
        <v>16504</v>
      </c>
      <c r="N13" s="8">
        <v>16209</v>
      </c>
      <c r="O13" s="8">
        <v>16750</v>
      </c>
      <c r="P13" s="8">
        <v>16970</v>
      </c>
      <c r="Q13" s="8">
        <v>16177</v>
      </c>
      <c r="R13" s="41">
        <v>-4.6729522687094849E-2</v>
      </c>
      <c r="S13" s="41">
        <v>-2.9457643388528965E-2</v>
      </c>
      <c r="T13" s="40" t="s">
        <v>217</v>
      </c>
      <c r="U13" s="259"/>
      <c r="V13" s="40"/>
      <c r="W13" s="41"/>
      <c r="X13"/>
      <c r="Y13"/>
    </row>
    <row r="14" spans="1:25" ht="15" customHeight="1" x14ac:dyDescent="0.2">
      <c r="A14" s="6" t="s">
        <v>356</v>
      </c>
      <c r="B14" s="8">
        <v>105</v>
      </c>
      <c r="C14" s="8">
        <v>127</v>
      </c>
      <c r="D14" s="8">
        <v>134</v>
      </c>
      <c r="E14" s="8">
        <v>151</v>
      </c>
      <c r="F14" s="8">
        <v>154</v>
      </c>
      <c r="G14" s="8">
        <v>147</v>
      </c>
      <c r="H14" s="8">
        <v>164</v>
      </c>
      <c r="I14" s="8">
        <v>180</v>
      </c>
      <c r="J14" s="8">
        <v>189</v>
      </c>
      <c r="K14" s="8">
        <v>199</v>
      </c>
      <c r="L14" s="8">
        <v>187</v>
      </c>
      <c r="M14" s="8">
        <v>198</v>
      </c>
      <c r="N14" s="8">
        <v>206</v>
      </c>
      <c r="O14" s="8">
        <v>199</v>
      </c>
      <c r="P14" s="8">
        <v>194</v>
      </c>
      <c r="Q14" s="8">
        <v>202</v>
      </c>
      <c r="R14" s="41">
        <v>4.1237113402061931E-2</v>
      </c>
      <c r="S14" s="41">
        <v>8.0213903743315607E-2</v>
      </c>
      <c r="T14" s="40" t="s">
        <v>310</v>
      </c>
      <c r="U14" s="259"/>
      <c r="V14" s="40"/>
      <c r="W14" s="41"/>
      <c r="X14"/>
      <c r="Y14"/>
    </row>
    <row r="15" spans="1:25" ht="15" customHeight="1" x14ac:dyDescent="0.2">
      <c r="A15" s="6" t="s">
        <v>357</v>
      </c>
      <c r="B15" s="8">
        <v>2076</v>
      </c>
      <c r="C15" s="8">
        <v>2154</v>
      </c>
      <c r="D15" s="8">
        <v>2170</v>
      </c>
      <c r="E15" s="8">
        <v>2217</v>
      </c>
      <c r="F15" s="8">
        <v>2232</v>
      </c>
      <c r="G15" s="8">
        <v>2227</v>
      </c>
      <c r="H15" s="8">
        <v>2242</v>
      </c>
      <c r="I15" s="8">
        <v>2251</v>
      </c>
      <c r="J15" s="8">
        <v>2281</v>
      </c>
      <c r="K15" s="8">
        <v>2206</v>
      </c>
      <c r="L15" s="8">
        <v>2257</v>
      </c>
      <c r="M15" s="8">
        <v>2321</v>
      </c>
      <c r="N15" s="8">
        <v>2255</v>
      </c>
      <c r="O15" s="8">
        <v>2107</v>
      </c>
      <c r="P15" s="8">
        <v>2077</v>
      </c>
      <c r="Q15" s="8">
        <v>2031</v>
      </c>
      <c r="R15" s="41">
        <v>-2.2147327876745337E-2</v>
      </c>
      <c r="S15" s="41">
        <v>-0.1001329198050509</v>
      </c>
      <c r="T15" s="40" t="s">
        <v>310</v>
      </c>
      <c r="U15" s="259"/>
      <c r="V15" s="40"/>
      <c r="W15" s="41"/>
      <c r="X15"/>
      <c r="Y15"/>
    </row>
    <row r="16" spans="1:25" ht="15" customHeight="1" x14ac:dyDescent="0.2">
      <c r="A16" s="6" t="s">
        <v>400</v>
      </c>
      <c r="B16" s="8">
        <v>3692</v>
      </c>
      <c r="C16" s="8">
        <v>4162</v>
      </c>
      <c r="D16" s="8">
        <v>4645</v>
      </c>
      <c r="E16" s="8">
        <v>5399</v>
      </c>
      <c r="F16" s="8">
        <v>5850</v>
      </c>
      <c r="G16" s="8">
        <v>6162</v>
      </c>
      <c r="H16" s="8">
        <v>6578</v>
      </c>
      <c r="I16" s="8">
        <v>6859</v>
      </c>
      <c r="J16" s="8">
        <v>7363</v>
      </c>
      <c r="K16" s="8">
        <v>7867</v>
      </c>
      <c r="L16" s="8">
        <v>8415</v>
      </c>
      <c r="M16" s="8">
        <v>8951</v>
      </c>
      <c r="N16" s="8">
        <v>9003</v>
      </c>
      <c r="O16" s="8">
        <v>9133</v>
      </c>
      <c r="P16" s="8">
        <v>9060</v>
      </c>
      <c r="Q16" s="8">
        <v>8621</v>
      </c>
      <c r="R16" s="41">
        <v>-4.845474613686529E-2</v>
      </c>
      <c r="S16" s="41">
        <v>2.4480095068330376E-2</v>
      </c>
      <c r="T16" s="40" t="s">
        <v>217</v>
      </c>
      <c r="U16" s="259"/>
      <c r="V16" s="40"/>
      <c r="W16" s="41"/>
      <c r="X16"/>
      <c r="Y16"/>
    </row>
    <row r="17" spans="1:25" ht="15" customHeight="1" x14ac:dyDescent="0.2">
      <c r="A17" s="6" t="s">
        <v>401</v>
      </c>
      <c r="B17" s="8">
        <v>11012</v>
      </c>
      <c r="C17" s="8">
        <v>12027</v>
      </c>
      <c r="D17" s="8">
        <v>12924</v>
      </c>
      <c r="E17" s="8">
        <v>13801</v>
      </c>
      <c r="F17" s="8">
        <v>14667</v>
      </c>
      <c r="G17" s="8">
        <v>15751</v>
      </c>
      <c r="H17" s="8">
        <v>16766</v>
      </c>
      <c r="I17" s="8">
        <v>17935</v>
      </c>
      <c r="J17" s="8">
        <v>19557</v>
      </c>
      <c r="K17" s="8">
        <v>21110</v>
      </c>
      <c r="L17" s="8">
        <v>22536</v>
      </c>
      <c r="M17" s="8">
        <v>23882</v>
      </c>
      <c r="N17" s="8">
        <v>24237</v>
      </c>
      <c r="O17" s="8">
        <v>25045</v>
      </c>
      <c r="P17" s="8">
        <v>26075</v>
      </c>
      <c r="Q17" s="8">
        <v>25645</v>
      </c>
      <c r="R17" s="41">
        <v>-1.6490891658676898E-2</v>
      </c>
      <c r="S17" s="41">
        <v>0.13795704650337237</v>
      </c>
      <c r="T17" s="40" t="s">
        <v>217</v>
      </c>
      <c r="U17" s="259"/>
      <c r="V17" s="40"/>
      <c r="W17" s="41"/>
      <c r="X17"/>
      <c r="Y17"/>
    </row>
    <row r="18" spans="1:25" ht="15" customHeight="1" x14ac:dyDescent="0.2">
      <c r="A18" s="6" t="s">
        <v>358</v>
      </c>
      <c r="B18" s="8">
        <v>608</v>
      </c>
      <c r="C18" s="8">
        <v>637</v>
      </c>
      <c r="D18" s="8">
        <v>677</v>
      </c>
      <c r="E18" s="8">
        <v>719</v>
      </c>
      <c r="F18" s="8">
        <v>744</v>
      </c>
      <c r="G18" s="8">
        <v>758</v>
      </c>
      <c r="H18" s="8">
        <v>780</v>
      </c>
      <c r="I18" s="8">
        <v>827</v>
      </c>
      <c r="J18" s="8">
        <v>830</v>
      </c>
      <c r="K18" s="8">
        <v>816</v>
      </c>
      <c r="L18" s="8">
        <v>820</v>
      </c>
      <c r="M18" s="8">
        <v>850</v>
      </c>
      <c r="N18" s="8">
        <v>851</v>
      </c>
      <c r="O18" s="8">
        <v>832</v>
      </c>
      <c r="P18" s="8">
        <v>825</v>
      </c>
      <c r="Q18" s="8">
        <v>803</v>
      </c>
      <c r="R18" s="41">
        <v>-2.6666666666666616E-2</v>
      </c>
      <c r="S18" s="41">
        <v>-2.0731707317073189E-2</v>
      </c>
      <c r="T18" s="40" t="s">
        <v>310</v>
      </c>
      <c r="U18" s="259"/>
      <c r="V18" s="40"/>
      <c r="W18" s="41"/>
      <c r="X18"/>
      <c r="Y18"/>
    </row>
    <row r="19" spans="1:25" ht="15" customHeight="1" x14ac:dyDescent="0.2">
      <c r="A19" s="6" t="s">
        <v>337</v>
      </c>
      <c r="B19" s="8">
        <v>1041</v>
      </c>
      <c r="C19" s="8">
        <v>1099</v>
      </c>
      <c r="D19" s="8">
        <v>1121</v>
      </c>
      <c r="E19" s="8">
        <v>1168</v>
      </c>
      <c r="F19" s="8">
        <v>1208</v>
      </c>
      <c r="G19" s="8">
        <v>1225</v>
      </c>
      <c r="H19" s="8">
        <v>1264</v>
      </c>
      <c r="I19" s="8">
        <v>1332</v>
      </c>
      <c r="J19" s="8">
        <v>1343</v>
      </c>
      <c r="K19" s="8">
        <v>1355</v>
      </c>
      <c r="L19" s="8">
        <v>1401</v>
      </c>
      <c r="M19" s="8">
        <v>1447</v>
      </c>
      <c r="N19" s="8">
        <v>1405</v>
      </c>
      <c r="O19" s="8">
        <v>1375</v>
      </c>
      <c r="P19" s="8">
        <v>1407</v>
      </c>
      <c r="Q19" s="8">
        <v>1389</v>
      </c>
      <c r="R19" s="41">
        <v>-1.2793176972281439E-2</v>
      </c>
      <c r="S19" s="41">
        <v>-8.565310492505307E-3</v>
      </c>
      <c r="T19" s="40" t="s">
        <v>310</v>
      </c>
      <c r="U19" s="259"/>
      <c r="V19" s="40"/>
      <c r="W19" s="41"/>
      <c r="X19"/>
      <c r="Y19"/>
    </row>
    <row r="20" spans="1:25" ht="15" customHeight="1" x14ac:dyDescent="0.2">
      <c r="A20" s="6" t="s">
        <v>338</v>
      </c>
      <c r="B20" s="8">
        <v>619</v>
      </c>
      <c r="C20" s="8">
        <v>631</v>
      </c>
      <c r="D20" s="8">
        <v>644</v>
      </c>
      <c r="E20" s="8">
        <v>672</v>
      </c>
      <c r="F20" s="8">
        <v>651</v>
      </c>
      <c r="G20" s="8">
        <v>649</v>
      </c>
      <c r="H20" s="8">
        <v>670</v>
      </c>
      <c r="I20" s="8">
        <v>702</v>
      </c>
      <c r="J20" s="8">
        <v>727</v>
      </c>
      <c r="K20" s="8">
        <v>693</v>
      </c>
      <c r="L20" s="8">
        <v>716</v>
      </c>
      <c r="M20" s="8">
        <v>730</v>
      </c>
      <c r="N20" s="8">
        <v>707</v>
      </c>
      <c r="O20" s="8">
        <v>700</v>
      </c>
      <c r="P20" s="8">
        <v>683</v>
      </c>
      <c r="Q20" s="8">
        <v>650</v>
      </c>
      <c r="R20" s="41">
        <v>-4.8316251830161083E-2</v>
      </c>
      <c r="S20" s="41">
        <v>-9.2178770949720712E-2</v>
      </c>
      <c r="T20" s="40" t="s">
        <v>310</v>
      </c>
      <c r="U20" s="259"/>
      <c r="V20" s="40"/>
      <c r="W20" s="41"/>
      <c r="X20"/>
      <c r="Y20"/>
    </row>
    <row r="21" spans="1:25" ht="15" customHeight="1" x14ac:dyDescent="0.2">
      <c r="A21" s="6" t="s">
        <v>383</v>
      </c>
      <c r="B21" s="8">
        <v>14129</v>
      </c>
      <c r="C21" s="8">
        <v>14565</v>
      </c>
      <c r="D21" s="8">
        <v>15182</v>
      </c>
      <c r="E21" s="8">
        <v>16042</v>
      </c>
      <c r="F21" s="8">
        <v>16713</v>
      </c>
      <c r="G21" s="8">
        <v>17176</v>
      </c>
      <c r="H21" s="8">
        <v>17846</v>
      </c>
      <c r="I21" s="8">
        <v>18726</v>
      </c>
      <c r="J21" s="8">
        <v>19456</v>
      </c>
      <c r="K21" s="8">
        <v>19959</v>
      </c>
      <c r="L21" s="8">
        <v>20337</v>
      </c>
      <c r="M21" s="8">
        <v>20130</v>
      </c>
      <c r="N21" s="8">
        <v>19597</v>
      </c>
      <c r="O21" s="8">
        <v>20625</v>
      </c>
      <c r="P21" s="8">
        <v>20407</v>
      </c>
      <c r="Q21" s="8">
        <v>19417</v>
      </c>
      <c r="R21" s="41">
        <v>-4.8512765227617938E-2</v>
      </c>
      <c r="S21" s="41">
        <v>-4.5237744013374659E-2</v>
      </c>
      <c r="T21" s="40" t="s">
        <v>217</v>
      </c>
      <c r="U21" s="259"/>
      <c r="V21" s="40"/>
      <c r="W21" s="41"/>
      <c r="X21"/>
      <c r="Y21"/>
    </row>
    <row r="22" spans="1:25" ht="15" customHeight="1" x14ac:dyDescent="0.2">
      <c r="A22" s="6" t="s">
        <v>377</v>
      </c>
      <c r="B22" s="8">
        <v>2378</v>
      </c>
      <c r="C22" s="8">
        <v>2428</v>
      </c>
      <c r="D22" s="8">
        <v>2551</v>
      </c>
      <c r="E22" s="8">
        <v>2645</v>
      </c>
      <c r="F22" s="8">
        <v>2835</v>
      </c>
      <c r="G22" s="8">
        <v>2963</v>
      </c>
      <c r="H22" s="8">
        <v>2963</v>
      </c>
      <c r="I22" s="8">
        <v>3035</v>
      </c>
      <c r="J22" s="8">
        <v>3072</v>
      </c>
      <c r="K22" s="8">
        <v>3072</v>
      </c>
      <c r="L22" s="8">
        <v>3103</v>
      </c>
      <c r="M22" s="8">
        <v>3136</v>
      </c>
      <c r="N22" s="8">
        <v>3035</v>
      </c>
      <c r="O22" s="8">
        <v>3019</v>
      </c>
      <c r="P22" s="8">
        <v>3002</v>
      </c>
      <c r="Q22" s="8">
        <v>2989</v>
      </c>
      <c r="R22" s="41">
        <v>-4.3304463690873041E-3</v>
      </c>
      <c r="S22" s="41">
        <v>-3.6738640025781533E-2</v>
      </c>
      <c r="T22" s="40" t="s">
        <v>310</v>
      </c>
      <c r="U22" s="259"/>
      <c r="V22" s="40"/>
      <c r="W22" s="41"/>
      <c r="X22"/>
      <c r="Y22"/>
    </row>
    <row r="23" spans="1:25" ht="15" customHeight="1" x14ac:dyDescent="0.2">
      <c r="A23" s="6" t="s">
        <v>305</v>
      </c>
      <c r="B23" s="8">
        <v>10631</v>
      </c>
      <c r="C23" s="8">
        <v>11139</v>
      </c>
      <c r="D23" s="8">
        <v>11659</v>
      </c>
      <c r="E23" s="8">
        <v>12247</v>
      </c>
      <c r="F23" s="8">
        <v>12755</v>
      </c>
      <c r="G23" s="8">
        <v>13202</v>
      </c>
      <c r="H23" s="8">
        <v>13343</v>
      </c>
      <c r="I23" s="8">
        <v>13675</v>
      </c>
      <c r="J23" s="8">
        <v>14027</v>
      </c>
      <c r="K23" s="8">
        <v>14062</v>
      </c>
      <c r="L23" s="8">
        <v>14269</v>
      </c>
      <c r="M23" s="8">
        <v>14480</v>
      </c>
      <c r="N23" s="8">
        <v>14149</v>
      </c>
      <c r="O23" s="8">
        <v>14004</v>
      </c>
      <c r="P23" s="8">
        <v>13743</v>
      </c>
      <c r="Q23" s="8">
        <v>12876</v>
      </c>
      <c r="R23" s="41">
        <v>-6.3086662300807728E-2</v>
      </c>
      <c r="S23" s="41">
        <v>-9.7624220337795276E-2</v>
      </c>
      <c r="T23" s="40" t="s">
        <v>217</v>
      </c>
      <c r="U23" s="259"/>
      <c r="V23" s="40"/>
      <c r="W23" s="41"/>
      <c r="X23"/>
      <c r="Y23"/>
    </row>
    <row r="24" spans="1:25" ht="15" customHeight="1" x14ac:dyDescent="0.2">
      <c r="A24" s="6" t="s">
        <v>359</v>
      </c>
      <c r="B24" s="8">
        <v>443</v>
      </c>
      <c r="C24" s="8">
        <v>475</v>
      </c>
      <c r="D24" s="8">
        <v>524</v>
      </c>
      <c r="E24" s="8">
        <v>533</v>
      </c>
      <c r="F24" s="8">
        <v>535</v>
      </c>
      <c r="G24" s="8">
        <v>523</v>
      </c>
      <c r="H24" s="8">
        <v>535</v>
      </c>
      <c r="I24" s="8">
        <v>529</v>
      </c>
      <c r="J24" s="8">
        <v>529</v>
      </c>
      <c r="K24" s="8">
        <v>531</v>
      </c>
      <c r="L24" s="8">
        <v>509</v>
      </c>
      <c r="M24" s="8">
        <v>502</v>
      </c>
      <c r="N24" s="8">
        <v>491</v>
      </c>
      <c r="O24" s="8">
        <v>489</v>
      </c>
      <c r="P24" s="8">
        <v>471</v>
      </c>
      <c r="Q24" s="8">
        <v>427</v>
      </c>
      <c r="R24" s="41">
        <v>-9.3418259023354544E-2</v>
      </c>
      <c r="S24" s="41">
        <v>-0.16110019646365425</v>
      </c>
      <c r="T24" s="40" t="s">
        <v>310</v>
      </c>
      <c r="U24" s="259"/>
      <c r="V24" s="40"/>
      <c r="W24" s="41"/>
      <c r="X24"/>
      <c r="Y24"/>
    </row>
    <row r="25" spans="1:25" ht="15" customHeight="1" x14ac:dyDescent="0.2">
      <c r="A25" s="6" t="s">
        <v>402</v>
      </c>
      <c r="B25" s="8">
        <v>15862</v>
      </c>
      <c r="C25" s="8">
        <v>16499</v>
      </c>
      <c r="D25" s="8">
        <v>17235</v>
      </c>
      <c r="E25" s="8">
        <v>18112</v>
      </c>
      <c r="F25" s="8">
        <v>18726</v>
      </c>
      <c r="G25" s="8">
        <v>19306</v>
      </c>
      <c r="H25" s="8">
        <v>19920</v>
      </c>
      <c r="I25" s="8">
        <v>20974</v>
      </c>
      <c r="J25" s="8">
        <v>21657</v>
      </c>
      <c r="K25" s="8">
        <v>22476</v>
      </c>
      <c r="L25" s="8">
        <v>23118</v>
      </c>
      <c r="M25" s="8">
        <v>22437</v>
      </c>
      <c r="N25" s="8">
        <v>22325</v>
      </c>
      <c r="O25" s="8">
        <v>23565</v>
      </c>
      <c r="P25" s="8">
        <v>23691</v>
      </c>
      <c r="Q25" s="8">
        <v>22459</v>
      </c>
      <c r="R25" s="41">
        <v>-5.2002870288295089E-2</v>
      </c>
      <c r="S25" s="41">
        <v>-2.8505926118176261E-2</v>
      </c>
      <c r="T25" s="40" t="s">
        <v>217</v>
      </c>
      <c r="U25" s="259"/>
      <c r="V25" s="40"/>
      <c r="W25" s="41"/>
      <c r="X25"/>
      <c r="Y25"/>
    </row>
    <row r="26" spans="1:25" ht="15" customHeight="1" x14ac:dyDescent="0.2">
      <c r="A26" s="6" t="s">
        <v>339</v>
      </c>
      <c r="B26" s="8">
        <v>944</v>
      </c>
      <c r="C26" s="8">
        <v>1031</v>
      </c>
      <c r="D26" s="8">
        <v>1137</v>
      </c>
      <c r="E26" s="8">
        <v>1130</v>
      </c>
      <c r="F26" s="8">
        <v>1185</v>
      </c>
      <c r="G26" s="8">
        <v>1236</v>
      </c>
      <c r="H26" s="8">
        <v>1232</v>
      </c>
      <c r="I26" s="8">
        <v>1256</v>
      </c>
      <c r="J26" s="8">
        <v>1220</v>
      </c>
      <c r="K26" s="8">
        <v>1149</v>
      </c>
      <c r="L26" s="8">
        <v>1098</v>
      </c>
      <c r="M26" s="8">
        <v>1115</v>
      </c>
      <c r="N26" s="8">
        <v>1068</v>
      </c>
      <c r="O26" s="8">
        <v>1073</v>
      </c>
      <c r="P26" s="8">
        <v>1088</v>
      </c>
      <c r="Q26" s="8">
        <v>1072</v>
      </c>
      <c r="R26" s="41">
        <v>-1.4705882352941124E-2</v>
      </c>
      <c r="S26" s="41">
        <v>-2.3679417122040025E-2</v>
      </c>
      <c r="T26" s="40" t="s">
        <v>310</v>
      </c>
      <c r="U26" s="259"/>
      <c r="V26" s="40"/>
      <c r="W26" s="41"/>
      <c r="X26"/>
      <c r="Y26"/>
    </row>
    <row r="27" spans="1:25" ht="15" customHeight="1" x14ac:dyDescent="0.2">
      <c r="A27" s="6" t="s">
        <v>347</v>
      </c>
      <c r="B27" s="8">
        <v>286</v>
      </c>
      <c r="C27" s="8">
        <v>291</v>
      </c>
      <c r="D27" s="8">
        <v>312</v>
      </c>
      <c r="E27" s="8">
        <v>324</v>
      </c>
      <c r="F27" s="8">
        <v>361</v>
      </c>
      <c r="G27" s="8">
        <v>381</v>
      </c>
      <c r="H27" s="8">
        <v>409</v>
      </c>
      <c r="I27" s="8">
        <v>413</v>
      </c>
      <c r="J27" s="8">
        <v>412</v>
      </c>
      <c r="K27" s="8">
        <v>398</v>
      </c>
      <c r="L27" s="8">
        <v>426</v>
      </c>
      <c r="M27" s="8">
        <v>488</v>
      </c>
      <c r="N27" s="8">
        <v>508</v>
      </c>
      <c r="O27" s="8">
        <v>524</v>
      </c>
      <c r="P27" s="8">
        <v>604</v>
      </c>
      <c r="Q27" s="8">
        <v>616</v>
      </c>
      <c r="R27" s="41">
        <v>1.9867549668874274E-2</v>
      </c>
      <c r="S27" s="41">
        <v>0.4460093896713615</v>
      </c>
      <c r="T27" s="40" t="s">
        <v>310</v>
      </c>
      <c r="U27" s="259"/>
      <c r="V27" s="40"/>
      <c r="W27" s="41"/>
      <c r="X27"/>
      <c r="Y27"/>
    </row>
    <row r="28" spans="1:25" ht="15" customHeight="1" x14ac:dyDescent="0.2">
      <c r="A28" s="6" t="s">
        <v>360</v>
      </c>
      <c r="B28" s="8">
        <v>7265</v>
      </c>
      <c r="C28" s="8">
        <v>7598</v>
      </c>
      <c r="D28" s="8">
        <v>8019</v>
      </c>
      <c r="E28" s="8">
        <v>8557</v>
      </c>
      <c r="F28" s="8">
        <v>9108</v>
      </c>
      <c r="G28" s="8">
        <v>9630</v>
      </c>
      <c r="H28" s="8">
        <v>10012</v>
      </c>
      <c r="I28" s="8">
        <v>10286</v>
      </c>
      <c r="J28" s="8">
        <v>10521</v>
      </c>
      <c r="K28" s="8">
        <v>10492</v>
      </c>
      <c r="L28" s="8">
        <v>10514</v>
      </c>
      <c r="M28" s="8">
        <v>10822</v>
      </c>
      <c r="N28" s="8">
        <v>10634</v>
      </c>
      <c r="O28" s="8">
        <v>10481</v>
      </c>
      <c r="P28" s="8">
        <v>10309</v>
      </c>
      <c r="Q28" s="8">
        <v>10072</v>
      </c>
      <c r="R28" s="41">
        <v>-2.2989620719759407E-2</v>
      </c>
      <c r="S28" s="41">
        <v>-4.2039185847441485E-2</v>
      </c>
      <c r="T28" s="40" t="s">
        <v>310</v>
      </c>
      <c r="U28" s="259"/>
      <c r="V28" s="40"/>
      <c r="W28" s="41"/>
      <c r="X28"/>
      <c r="Y28"/>
    </row>
    <row r="29" spans="1:25" ht="15" customHeight="1" x14ac:dyDescent="0.2">
      <c r="A29" s="6" t="s">
        <v>403</v>
      </c>
      <c r="B29" s="8">
        <v>11017</v>
      </c>
      <c r="C29" s="8">
        <v>11699</v>
      </c>
      <c r="D29" s="8">
        <v>12507</v>
      </c>
      <c r="E29" s="8">
        <v>13246</v>
      </c>
      <c r="F29" s="8">
        <v>13686</v>
      </c>
      <c r="G29" s="8">
        <v>14099</v>
      </c>
      <c r="H29" s="8">
        <v>14957</v>
      </c>
      <c r="I29" s="8">
        <v>15596</v>
      </c>
      <c r="J29" s="8">
        <v>16166</v>
      </c>
      <c r="K29" s="8">
        <v>16519</v>
      </c>
      <c r="L29" s="8">
        <v>16745</v>
      </c>
      <c r="M29" s="8">
        <v>16852</v>
      </c>
      <c r="N29" s="8">
        <v>16671</v>
      </c>
      <c r="O29" s="8">
        <v>16894</v>
      </c>
      <c r="P29" s="8">
        <v>16744</v>
      </c>
      <c r="Q29" s="8">
        <v>15781</v>
      </c>
      <c r="R29" s="41">
        <v>-5.7513139034878202E-2</v>
      </c>
      <c r="S29" s="41">
        <v>-5.7569423708569767E-2</v>
      </c>
      <c r="T29" s="40" t="s">
        <v>217</v>
      </c>
      <c r="U29" s="259"/>
      <c r="V29" s="40"/>
      <c r="W29" s="41"/>
      <c r="X29"/>
      <c r="Y29"/>
    </row>
    <row r="30" spans="1:25" ht="15" customHeight="1" x14ac:dyDescent="0.2">
      <c r="A30" s="6" t="s">
        <v>340</v>
      </c>
      <c r="B30" s="8">
        <v>14776</v>
      </c>
      <c r="C30" s="8">
        <v>15642</v>
      </c>
      <c r="D30" s="8">
        <v>16714</v>
      </c>
      <c r="E30" s="8">
        <v>17734</v>
      </c>
      <c r="F30" s="8">
        <v>18750</v>
      </c>
      <c r="G30" s="8">
        <v>19757</v>
      </c>
      <c r="H30" s="8">
        <v>20655</v>
      </c>
      <c r="I30" s="8">
        <v>21473</v>
      </c>
      <c r="J30" s="8">
        <v>22597</v>
      </c>
      <c r="K30" s="8">
        <v>23435</v>
      </c>
      <c r="L30" s="8">
        <v>24047</v>
      </c>
      <c r="M30" s="8">
        <v>25290</v>
      </c>
      <c r="N30" s="8">
        <v>25472</v>
      </c>
      <c r="O30" s="8">
        <v>25563</v>
      </c>
      <c r="P30" s="8">
        <v>25685</v>
      </c>
      <c r="Q30" s="8">
        <v>25342</v>
      </c>
      <c r="R30" s="41">
        <v>-1.3354097722406033E-2</v>
      </c>
      <c r="S30" s="41">
        <v>5.3852871460057461E-2</v>
      </c>
      <c r="T30" s="40" t="s">
        <v>310</v>
      </c>
      <c r="U30" s="259"/>
      <c r="V30" s="40"/>
      <c r="W30" s="41"/>
      <c r="X30"/>
      <c r="Y30"/>
    </row>
    <row r="31" spans="1:25" ht="15" customHeight="1" x14ac:dyDescent="0.2">
      <c r="A31" s="6" t="s">
        <v>366</v>
      </c>
      <c r="B31" s="8">
        <v>4293</v>
      </c>
      <c r="C31" s="8">
        <v>4417</v>
      </c>
      <c r="D31" s="8">
        <v>4615</v>
      </c>
      <c r="E31" s="8">
        <v>4794</v>
      </c>
      <c r="F31" s="8">
        <v>5041</v>
      </c>
      <c r="G31" s="8">
        <v>5165</v>
      </c>
      <c r="H31" s="8">
        <v>5241</v>
      </c>
      <c r="I31" s="8">
        <v>5342</v>
      </c>
      <c r="J31" s="8">
        <v>5385</v>
      </c>
      <c r="K31" s="8">
        <v>5425</v>
      </c>
      <c r="L31" s="8">
        <v>5401</v>
      </c>
      <c r="M31" s="8">
        <v>5572</v>
      </c>
      <c r="N31" s="8">
        <v>5643</v>
      </c>
      <c r="O31" s="8">
        <v>5628</v>
      </c>
      <c r="P31" s="8">
        <v>5627</v>
      </c>
      <c r="Q31" s="8">
        <v>5564</v>
      </c>
      <c r="R31" s="41">
        <v>-1.119601919317581E-2</v>
      </c>
      <c r="S31" s="41">
        <v>3.0179596371042505E-2</v>
      </c>
      <c r="T31" s="40" t="s">
        <v>310</v>
      </c>
      <c r="U31" s="259"/>
      <c r="V31" s="40"/>
      <c r="W31" s="41"/>
      <c r="X31"/>
      <c r="Y31"/>
    </row>
    <row r="32" spans="1:25" ht="15" customHeight="1" x14ac:dyDescent="0.2">
      <c r="A32" s="6" t="s">
        <v>348</v>
      </c>
      <c r="B32" s="8">
        <v>682</v>
      </c>
      <c r="C32" s="8">
        <v>703</v>
      </c>
      <c r="D32" s="8">
        <v>747</v>
      </c>
      <c r="E32" s="8">
        <v>759</v>
      </c>
      <c r="F32" s="8">
        <v>760</v>
      </c>
      <c r="G32" s="8">
        <v>799</v>
      </c>
      <c r="H32" s="8">
        <v>795</v>
      </c>
      <c r="I32" s="8">
        <v>812</v>
      </c>
      <c r="J32" s="8">
        <v>814</v>
      </c>
      <c r="K32" s="8">
        <v>791</v>
      </c>
      <c r="L32" s="8">
        <v>784</v>
      </c>
      <c r="M32" s="8">
        <v>838</v>
      </c>
      <c r="N32" s="8">
        <v>746</v>
      </c>
      <c r="O32" s="8">
        <v>728</v>
      </c>
      <c r="P32" s="8">
        <v>754</v>
      </c>
      <c r="Q32" s="8">
        <v>787</v>
      </c>
      <c r="R32" s="41">
        <v>4.3766578249336829E-2</v>
      </c>
      <c r="S32" s="41">
        <v>3.8265306122449161E-3</v>
      </c>
      <c r="T32" s="40" t="s">
        <v>310</v>
      </c>
      <c r="U32" s="259"/>
      <c r="V32" s="40"/>
      <c r="W32" s="41"/>
      <c r="X32"/>
      <c r="Y32"/>
    </row>
    <row r="33" spans="1:25" ht="15" customHeight="1" x14ac:dyDescent="0.2">
      <c r="A33" s="6" t="s">
        <v>349</v>
      </c>
      <c r="B33" s="8">
        <v>224</v>
      </c>
      <c r="C33" s="8">
        <v>242</v>
      </c>
      <c r="D33" s="8">
        <v>262</v>
      </c>
      <c r="E33" s="8">
        <v>267</v>
      </c>
      <c r="F33" s="8">
        <v>268</v>
      </c>
      <c r="G33" s="8">
        <v>271</v>
      </c>
      <c r="H33" s="8">
        <v>275</v>
      </c>
      <c r="I33" s="8">
        <v>272</v>
      </c>
      <c r="J33" s="8">
        <v>285</v>
      </c>
      <c r="K33" s="8">
        <v>282</v>
      </c>
      <c r="L33" s="8">
        <v>300</v>
      </c>
      <c r="M33" s="8">
        <v>294</v>
      </c>
      <c r="N33" s="8">
        <v>291</v>
      </c>
      <c r="O33" s="8">
        <v>282</v>
      </c>
      <c r="P33" s="8">
        <v>279</v>
      </c>
      <c r="Q33" s="8">
        <v>261</v>
      </c>
      <c r="R33" s="41">
        <v>-6.4516129032258118E-2</v>
      </c>
      <c r="S33" s="41">
        <v>-0.13</v>
      </c>
      <c r="T33" s="40" t="s">
        <v>310</v>
      </c>
      <c r="U33" s="259"/>
      <c r="V33" s="40"/>
      <c r="W33" s="41"/>
      <c r="X33"/>
      <c r="Y33"/>
    </row>
    <row r="34" spans="1:25" ht="15" customHeight="1" x14ac:dyDescent="0.2">
      <c r="A34" s="6" t="s">
        <v>384</v>
      </c>
      <c r="B34" s="8">
        <v>6704</v>
      </c>
      <c r="C34" s="8">
        <v>6796</v>
      </c>
      <c r="D34" s="8">
        <v>7133</v>
      </c>
      <c r="E34" s="8">
        <v>7458</v>
      </c>
      <c r="F34" s="8">
        <v>7731</v>
      </c>
      <c r="G34" s="8">
        <v>7896</v>
      </c>
      <c r="H34" s="8">
        <v>8033</v>
      </c>
      <c r="I34" s="8">
        <v>8265</v>
      </c>
      <c r="J34" s="8">
        <v>8517</v>
      </c>
      <c r="K34" s="8">
        <v>8721</v>
      </c>
      <c r="L34" s="8">
        <v>8913</v>
      </c>
      <c r="M34" s="8">
        <v>8795</v>
      </c>
      <c r="N34" s="8">
        <v>8511</v>
      </c>
      <c r="O34" s="8">
        <v>8734</v>
      </c>
      <c r="P34" s="8">
        <v>8746</v>
      </c>
      <c r="Q34" s="8">
        <v>8541</v>
      </c>
      <c r="R34" s="41">
        <v>-2.3439286530985592E-2</v>
      </c>
      <c r="S34" s="41">
        <v>-4.1736788959946147E-2</v>
      </c>
      <c r="T34" s="40" t="s">
        <v>217</v>
      </c>
      <c r="U34" s="259"/>
      <c r="V34" s="40"/>
      <c r="W34" s="41"/>
      <c r="X34"/>
      <c r="Y34"/>
    </row>
    <row r="35" spans="1:25" ht="15" customHeight="1" x14ac:dyDescent="0.2">
      <c r="A35" s="6" t="s">
        <v>137</v>
      </c>
      <c r="B35" s="8">
        <v>1388</v>
      </c>
      <c r="C35" s="8">
        <v>1379</v>
      </c>
      <c r="D35" s="8">
        <v>1508</v>
      </c>
      <c r="E35" s="8">
        <v>1562</v>
      </c>
      <c r="F35" s="8">
        <v>1577</v>
      </c>
      <c r="G35" s="8">
        <v>1586</v>
      </c>
      <c r="H35" s="8">
        <v>1547</v>
      </c>
      <c r="I35" s="8">
        <v>1608</v>
      </c>
      <c r="J35" s="8">
        <v>1684</v>
      </c>
      <c r="K35" s="8">
        <v>1826</v>
      </c>
      <c r="L35" s="8">
        <v>1811</v>
      </c>
      <c r="M35" s="8">
        <v>1807</v>
      </c>
      <c r="N35" s="8">
        <v>1786</v>
      </c>
      <c r="O35" s="8">
        <v>1753</v>
      </c>
      <c r="P35" s="8">
        <v>1731</v>
      </c>
      <c r="Q35" s="8">
        <v>1697</v>
      </c>
      <c r="R35" s="41">
        <v>-1.9641825534373214E-2</v>
      </c>
      <c r="S35" s="41">
        <v>-6.2948647156267246E-2</v>
      </c>
      <c r="T35" s="40" t="s">
        <v>310</v>
      </c>
      <c r="U35" s="259"/>
      <c r="V35" s="40"/>
      <c r="W35" s="41"/>
      <c r="X35"/>
      <c r="Y35"/>
    </row>
    <row r="36" spans="1:25" ht="15" customHeight="1" x14ac:dyDescent="0.2">
      <c r="A36" s="6" t="s">
        <v>374</v>
      </c>
      <c r="B36" s="8">
        <v>6757</v>
      </c>
      <c r="C36" s="8">
        <v>7452</v>
      </c>
      <c r="D36" s="8">
        <v>8299</v>
      </c>
      <c r="E36" s="8">
        <v>9282</v>
      </c>
      <c r="F36" s="8">
        <v>10303</v>
      </c>
      <c r="G36" s="8">
        <v>11117</v>
      </c>
      <c r="H36" s="8">
        <v>11935</v>
      </c>
      <c r="I36" s="8">
        <v>13042</v>
      </c>
      <c r="J36" s="8">
        <v>14166</v>
      </c>
      <c r="K36" s="8">
        <v>14984</v>
      </c>
      <c r="L36" s="8">
        <v>16099</v>
      </c>
      <c r="M36" s="8">
        <v>16998</v>
      </c>
      <c r="N36" s="8">
        <v>17525</v>
      </c>
      <c r="O36" s="8">
        <v>18149</v>
      </c>
      <c r="P36" s="8">
        <v>18405</v>
      </c>
      <c r="Q36" s="8">
        <v>17735</v>
      </c>
      <c r="R36" s="41">
        <v>-3.6403151317576765E-2</v>
      </c>
      <c r="S36" s="41">
        <v>0.10162121870923668</v>
      </c>
      <c r="T36" s="40" t="s">
        <v>217</v>
      </c>
      <c r="U36" s="259"/>
      <c r="V36" s="40"/>
      <c r="W36" s="41"/>
      <c r="X36"/>
      <c r="Y36"/>
    </row>
    <row r="37" spans="1:25" ht="15" customHeight="1" x14ac:dyDescent="0.2">
      <c r="A37" s="6" t="s">
        <v>367</v>
      </c>
      <c r="B37" s="8">
        <v>665</v>
      </c>
      <c r="C37" s="8">
        <v>693</v>
      </c>
      <c r="D37" s="8">
        <v>706</v>
      </c>
      <c r="E37" s="8">
        <v>726</v>
      </c>
      <c r="F37" s="8">
        <v>730</v>
      </c>
      <c r="G37" s="8">
        <v>744</v>
      </c>
      <c r="H37" s="8">
        <v>749</v>
      </c>
      <c r="I37" s="8">
        <v>767</v>
      </c>
      <c r="J37" s="8">
        <v>774</v>
      </c>
      <c r="K37" s="8">
        <v>759</v>
      </c>
      <c r="L37" s="8">
        <v>763</v>
      </c>
      <c r="M37" s="8">
        <v>796</v>
      </c>
      <c r="N37" s="8">
        <v>764</v>
      </c>
      <c r="O37" s="8">
        <v>742</v>
      </c>
      <c r="P37" s="8">
        <v>739</v>
      </c>
      <c r="Q37" s="8">
        <v>735</v>
      </c>
      <c r="R37" s="41">
        <v>-5.4127198917456321E-3</v>
      </c>
      <c r="S37" s="41">
        <v>-3.669724770642202E-2</v>
      </c>
      <c r="T37" s="40" t="s">
        <v>310</v>
      </c>
      <c r="U37" s="259"/>
      <c r="V37" s="40"/>
      <c r="W37" s="41"/>
      <c r="X37"/>
      <c r="Y37"/>
    </row>
    <row r="38" spans="1:25" ht="15" customHeight="1" x14ac:dyDescent="0.2">
      <c r="A38" s="6" t="s">
        <v>404</v>
      </c>
      <c r="B38" s="8">
        <v>10427</v>
      </c>
      <c r="C38" s="8">
        <v>10816</v>
      </c>
      <c r="D38" s="8">
        <v>11439</v>
      </c>
      <c r="E38" s="8">
        <v>12178</v>
      </c>
      <c r="F38" s="8">
        <v>12605</v>
      </c>
      <c r="G38" s="8">
        <v>12867</v>
      </c>
      <c r="H38" s="8">
        <v>13279</v>
      </c>
      <c r="I38" s="8">
        <v>13756</v>
      </c>
      <c r="J38" s="8">
        <v>14220</v>
      </c>
      <c r="K38" s="8">
        <v>14647</v>
      </c>
      <c r="L38" s="8">
        <v>15210</v>
      </c>
      <c r="M38" s="8">
        <v>15161</v>
      </c>
      <c r="N38" s="8">
        <v>14948</v>
      </c>
      <c r="O38" s="8">
        <v>15288</v>
      </c>
      <c r="P38" s="8">
        <v>15263</v>
      </c>
      <c r="Q38" s="8">
        <v>14334</v>
      </c>
      <c r="R38" s="41">
        <v>-6.0866146891174755E-2</v>
      </c>
      <c r="S38" s="41">
        <v>-5.7593688362919115E-2</v>
      </c>
      <c r="T38" s="40" t="s">
        <v>217</v>
      </c>
      <c r="U38" s="259"/>
      <c r="V38" s="40"/>
      <c r="W38" s="41"/>
      <c r="X38"/>
      <c r="Y38"/>
    </row>
    <row r="39" spans="1:25" ht="15" customHeight="1" x14ac:dyDescent="0.2">
      <c r="A39" s="6" t="s">
        <v>393</v>
      </c>
      <c r="B39" s="8">
        <v>6819</v>
      </c>
      <c r="C39" s="8">
        <v>7087</v>
      </c>
      <c r="D39" s="8">
        <v>7513</v>
      </c>
      <c r="E39" s="8">
        <v>7968</v>
      </c>
      <c r="F39" s="8">
        <v>8285</v>
      </c>
      <c r="G39" s="8">
        <v>8589</v>
      </c>
      <c r="H39" s="8">
        <v>9140</v>
      </c>
      <c r="I39" s="8">
        <v>9740</v>
      </c>
      <c r="J39" s="8">
        <v>10445</v>
      </c>
      <c r="K39" s="8">
        <v>10860</v>
      </c>
      <c r="L39" s="8">
        <v>11320</v>
      </c>
      <c r="M39" s="8">
        <v>11436</v>
      </c>
      <c r="N39" s="8">
        <v>11284</v>
      </c>
      <c r="O39" s="8">
        <v>11507</v>
      </c>
      <c r="P39" s="8">
        <v>11443</v>
      </c>
      <c r="Q39" s="8">
        <v>10804</v>
      </c>
      <c r="R39" s="41">
        <v>-5.584199947566193E-2</v>
      </c>
      <c r="S39" s="41">
        <v>-4.5583038869257964E-2</v>
      </c>
      <c r="T39" s="40" t="s">
        <v>217</v>
      </c>
      <c r="U39" s="259"/>
      <c r="V39" s="40"/>
      <c r="W39" s="41"/>
      <c r="X39"/>
      <c r="Y39"/>
    </row>
    <row r="40" spans="1:25" ht="15" customHeight="1" x14ac:dyDescent="0.2">
      <c r="A40" s="6" t="s">
        <v>378</v>
      </c>
      <c r="B40" s="8">
        <v>5009</v>
      </c>
      <c r="C40" s="8">
        <v>5341</v>
      </c>
      <c r="D40" s="8">
        <v>5527</v>
      </c>
      <c r="E40" s="8">
        <v>5739</v>
      </c>
      <c r="F40" s="8">
        <v>5835</v>
      </c>
      <c r="G40" s="8">
        <v>6025</v>
      </c>
      <c r="H40" s="8">
        <v>6111</v>
      </c>
      <c r="I40" s="8">
        <v>6254</v>
      </c>
      <c r="J40" s="8">
        <v>6433</v>
      </c>
      <c r="K40" s="8">
        <v>6403</v>
      </c>
      <c r="L40" s="8">
        <v>6341</v>
      </c>
      <c r="M40" s="8">
        <v>6515</v>
      </c>
      <c r="N40" s="8">
        <v>6580</v>
      </c>
      <c r="O40" s="8">
        <v>6714</v>
      </c>
      <c r="P40" s="8">
        <v>6791</v>
      </c>
      <c r="Q40" s="8">
        <v>6522</v>
      </c>
      <c r="R40" s="41">
        <v>-3.9611250184067193E-2</v>
      </c>
      <c r="S40" s="41">
        <v>2.8544393628765263E-2</v>
      </c>
      <c r="T40" s="40" t="s">
        <v>310</v>
      </c>
      <c r="U40" s="259"/>
      <c r="V40" s="40"/>
      <c r="W40" s="41"/>
      <c r="X40"/>
      <c r="Y40"/>
    </row>
    <row r="41" spans="1:25" ht="15" customHeight="1" x14ac:dyDescent="0.2">
      <c r="A41" s="6" t="s">
        <v>361</v>
      </c>
      <c r="B41" s="8">
        <v>153</v>
      </c>
      <c r="C41" s="8">
        <v>153</v>
      </c>
      <c r="D41" s="8">
        <v>159</v>
      </c>
      <c r="E41" s="8">
        <v>172</v>
      </c>
      <c r="F41" s="8">
        <v>176</v>
      </c>
      <c r="G41" s="8">
        <v>175</v>
      </c>
      <c r="H41" s="8">
        <v>182</v>
      </c>
      <c r="I41" s="8">
        <v>188</v>
      </c>
      <c r="J41" s="8">
        <v>197</v>
      </c>
      <c r="K41" s="8">
        <v>203</v>
      </c>
      <c r="L41" s="8">
        <v>197</v>
      </c>
      <c r="M41" s="8">
        <v>207</v>
      </c>
      <c r="N41" s="8">
        <v>200</v>
      </c>
      <c r="O41" s="8">
        <v>203</v>
      </c>
      <c r="P41" s="8">
        <v>199</v>
      </c>
      <c r="Q41" s="8">
        <v>196</v>
      </c>
      <c r="R41" s="41">
        <v>-1.5075376884422065E-2</v>
      </c>
      <c r="S41" s="41">
        <v>-5.0761421319797106E-3</v>
      </c>
      <c r="T41" s="40" t="s">
        <v>310</v>
      </c>
      <c r="U41" s="259"/>
      <c r="V41" s="40"/>
      <c r="W41" s="41"/>
      <c r="X41"/>
      <c r="Y41"/>
    </row>
    <row r="42" spans="1:25" ht="15" customHeight="1" x14ac:dyDescent="0.2">
      <c r="A42" s="6" t="s">
        <v>362</v>
      </c>
      <c r="B42" s="8">
        <v>1525</v>
      </c>
      <c r="C42" s="8">
        <v>1563</v>
      </c>
      <c r="D42" s="8">
        <v>1599</v>
      </c>
      <c r="E42" s="8">
        <v>1709</v>
      </c>
      <c r="F42" s="8">
        <v>1759</v>
      </c>
      <c r="G42" s="8">
        <v>1869</v>
      </c>
      <c r="H42" s="8">
        <v>1892</v>
      </c>
      <c r="I42" s="8">
        <v>1959</v>
      </c>
      <c r="J42" s="8">
        <v>1991</v>
      </c>
      <c r="K42" s="8">
        <v>1936</v>
      </c>
      <c r="L42" s="8">
        <v>1948</v>
      </c>
      <c r="M42" s="8">
        <v>2066</v>
      </c>
      <c r="N42" s="8">
        <v>1983</v>
      </c>
      <c r="O42" s="8">
        <v>1977</v>
      </c>
      <c r="P42" s="8">
        <v>1988</v>
      </c>
      <c r="Q42" s="8">
        <v>1942</v>
      </c>
      <c r="R42" s="41">
        <v>-2.3138832997987913E-2</v>
      </c>
      <c r="S42" s="41">
        <v>-3.0800821355235763E-3</v>
      </c>
      <c r="T42" s="40" t="s">
        <v>310</v>
      </c>
      <c r="U42" s="259"/>
      <c r="V42" s="40"/>
      <c r="W42" s="41"/>
      <c r="X42"/>
      <c r="Y42"/>
    </row>
    <row r="43" spans="1:25" ht="15" customHeight="1" x14ac:dyDescent="0.2">
      <c r="A43" s="6" t="s">
        <v>394</v>
      </c>
      <c r="B43" s="8">
        <v>5155</v>
      </c>
      <c r="C43" s="8">
        <v>5285</v>
      </c>
      <c r="D43" s="8">
        <v>5597</v>
      </c>
      <c r="E43" s="8">
        <v>6125</v>
      </c>
      <c r="F43" s="8">
        <v>6273</v>
      </c>
      <c r="G43" s="8">
        <v>6406</v>
      </c>
      <c r="H43" s="8">
        <v>6768</v>
      </c>
      <c r="I43" s="8">
        <v>7438</v>
      </c>
      <c r="J43" s="8">
        <v>7987</v>
      </c>
      <c r="K43" s="8">
        <v>8358</v>
      </c>
      <c r="L43" s="8">
        <v>8843</v>
      </c>
      <c r="M43" s="8">
        <v>8958</v>
      </c>
      <c r="N43" s="8">
        <v>9064</v>
      </c>
      <c r="O43" s="8">
        <v>9282</v>
      </c>
      <c r="P43" s="8">
        <v>9158</v>
      </c>
      <c r="Q43" s="8">
        <v>8645</v>
      </c>
      <c r="R43" s="41">
        <v>-5.6016597510373467E-2</v>
      </c>
      <c r="S43" s="41">
        <v>-2.2390591428248285E-2</v>
      </c>
      <c r="T43" s="40" t="s">
        <v>217</v>
      </c>
      <c r="U43" s="259"/>
      <c r="V43" s="40"/>
      <c r="W43" s="41"/>
      <c r="X43"/>
      <c r="Y43"/>
    </row>
    <row r="44" spans="1:25" ht="15" customHeight="1" x14ac:dyDescent="0.2">
      <c r="A44" s="6" t="s">
        <v>368</v>
      </c>
      <c r="B44" s="8">
        <v>312</v>
      </c>
      <c r="C44" s="8">
        <v>306</v>
      </c>
      <c r="D44" s="8">
        <v>319</v>
      </c>
      <c r="E44" s="8">
        <v>332</v>
      </c>
      <c r="F44" s="8">
        <v>330</v>
      </c>
      <c r="G44" s="8">
        <v>355</v>
      </c>
      <c r="H44" s="8">
        <v>367</v>
      </c>
      <c r="I44" s="8">
        <v>398</v>
      </c>
      <c r="J44" s="8">
        <v>397</v>
      </c>
      <c r="K44" s="8">
        <v>409</v>
      </c>
      <c r="L44" s="8">
        <v>437</v>
      </c>
      <c r="M44" s="8">
        <v>472</v>
      </c>
      <c r="N44" s="8">
        <v>468</v>
      </c>
      <c r="O44" s="8">
        <v>461</v>
      </c>
      <c r="P44" s="8">
        <v>448</v>
      </c>
      <c r="Q44" s="8">
        <v>437</v>
      </c>
      <c r="R44" s="41">
        <v>-2.4553571428571397E-2</v>
      </c>
      <c r="S44" s="41">
        <v>0</v>
      </c>
      <c r="T44" s="40" t="s">
        <v>310</v>
      </c>
      <c r="U44" s="259"/>
      <c r="V44" s="40"/>
      <c r="W44" s="41"/>
      <c r="X44"/>
      <c r="Y44"/>
    </row>
    <row r="45" spans="1:25" ht="15" customHeight="1" x14ac:dyDescent="0.2">
      <c r="A45" s="6" t="s">
        <v>385</v>
      </c>
      <c r="B45" s="8">
        <v>8117</v>
      </c>
      <c r="C45" s="8">
        <v>8590</v>
      </c>
      <c r="D45" s="8">
        <v>9363</v>
      </c>
      <c r="E45" s="8">
        <v>9960</v>
      </c>
      <c r="F45" s="8">
        <v>10723</v>
      </c>
      <c r="G45" s="8">
        <v>11444</v>
      </c>
      <c r="H45" s="8">
        <v>11994</v>
      </c>
      <c r="I45" s="8">
        <v>12681</v>
      </c>
      <c r="J45" s="8">
        <v>13099</v>
      </c>
      <c r="K45" s="8">
        <v>13408</v>
      </c>
      <c r="L45" s="8">
        <v>13691</v>
      </c>
      <c r="M45" s="8">
        <v>13655</v>
      </c>
      <c r="N45" s="8">
        <v>13983</v>
      </c>
      <c r="O45" s="8">
        <v>15088</v>
      </c>
      <c r="P45" s="8">
        <v>15388</v>
      </c>
      <c r="Q45" s="8">
        <v>14690</v>
      </c>
      <c r="R45" s="41">
        <v>-4.5360020795425005E-2</v>
      </c>
      <c r="S45" s="41">
        <v>7.2967642977138203E-2</v>
      </c>
      <c r="T45" s="40" t="s">
        <v>217</v>
      </c>
      <c r="U45" s="259"/>
      <c r="V45" s="40"/>
      <c r="W45" s="41"/>
      <c r="X45"/>
      <c r="Y45"/>
    </row>
    <row r="46" spans="1:25" ht="15" customHeight="1" x14ac:dyDescent="0.2">
      <c r="A46" s="6" t="s">
        <v>395</v>
      </c>
      <c r="B46" s="8">
        <v>6401</v>
      </c>
      <c r="C46" s="8">
        <v>6638</v>
      </c>
      <c r="D46" s="8">
        <v>7091</v>
      </c>
      <c r="E46" s="8">
        <v>7384</v>
      </c>
      <c r="F46" s="8">
        <v>7655</v>
      </c>
      <c r="G46" s="8">
        <v>7976</v>
      </c>
      <c r="H46" s="8">
        <v>8338</v>
      </c>
      <c r="I46" s="8">
        <v>8854</v>
      </c>
      <c r="J46" s="8">
        <v>9300</v>
      </c>
      <c r="K46" s="8">
        <v>9388</v>
      </c>
      <c r="L46" s="8">
        <v>9710</v>
      </c>
      <c r="M46" s="8">
        <v>9784</v>
      </c>
      <c r="N46" s="8">
        <v>9483</v>
      </c>
      <c r="O46" s="8">
        <v>9621</v>
      </c>
      <c r="P46" s="8">
        <v>9513</v>
      </c>
      <c r="Q46" s="8">
        <v>8938</v>
      </c>
      <c r="R46" s="41">
        <v>-6.044360348996114E-2</v>
      </c>
      <c r="S46" s="41">
        <v>-7.9505664263645692E-2</v>
      </c>
      <c r="T46" s="40" t="s">
        <v>217</v>
      </c>
      <c r="U46" s="259"/>
      <c r="V46" s="40"/>
      <c r="W46" s="41"/>
      <c r="X46"/>
      <c r="Y46"/>
    </row>
    <row r="47" spans="1:25" ht="15" customHeight="1" x14ac:dyDescent="0.2">
      <c r="A47" s="6" t="s">
        <v>74</v>
      </c>
      <c r="B47" s="8">
        <v>22979</v>
      </c>
      <c r="C47" s="8">
        <v>24428</v>
      </c>
      <c r="D47" s="8">
        <v>26222</v>
      </c>
      <c r="E47" s="8">
        <v>28359</v>
      </c>
      <c r="F47" s="8">
        <v>31359</v>
      </c>
      <c r="G47" s="8">
        <v>34746</v>
      </c>
      <c r="H47" s="8">
        <v>38018</v>
      </c>
      <c r="I47" s="8">
        <v>41829</v>
      </c>
      <c r="J47" s="8">
        <v>46079</v>
      </c>
      <c r="K47" s="8">
        <v>48652</v>
      </c>
      <c r="L47" s="8">
        <v>51125</v>
      </c>
      <c r="M47" s="8">
        <v>49642</v>
      </c>
      <c r="N47" s="8">
        <v>58194</v>
      </c>
      <c r="O47" s="8">
        <v>61391</v>
      </c>
      <c r="P47" s="8">
        <v>61704</v>
      </c>
      <c r="Q47" s="8">
        <v>59486</v>
      </c>
      <c r="R47" s="41">
        <v>-3.5945805782445217E-2</v>
      </c>
      <c r="S47" s="41">
        <v>0.1635403422982884</v>
      </c>
      <c r="T47" s="40" t="s">
        <v>217</v>
      </c>
      <c r="U47" s="259"/>
      <c r="V47" s="40"/>
      <c r="W47" s="41"/>
      <c r="X47"/>
      <c r="Y47"/>
    </row>
    <row r="48" spans="1:25" ht="15" customHeight="1" x14ac:dyDescent="0.2">
      <c r="A48" s="6" t="s">
        <v>117</v>
      </c>
      <c r="B48" s="8">
        <v>5320</v>
      </c>
      <c r="C48" s="8">
        <v>6297</v>
      </c>
      <c r="D48" s="8">
        <v>7558</v>
      </c>
      <c r="E48" s="8">
        <v>8245</v>
      </c>
      <c r="F48" s="8">
        <v>8972</v>
      </c>
      <c r="G48" s="8">
        <v>9633</v>
      </c>
      <c r="H48" s="8">
        <v>10192</v>
      </c>
      <c r="I48" s="8">
        <v>10935</v>
      </c>
      <c r="J48" s="8">
        <v>11942</v>
      </c>
      <c r="K48" s="8">
        <v>12956</v>
      </c>
      <c r="L48" s="8">
        <v>14172</v>
      </c>
      <c r="M48" s="8">
        <v>15780</v>
      </c>
      <c r="N48" s="8">
        <v>17126</v>
      </c>
      <c r="O48" s="8">
        <v>18797</v>
      </c>
      <c r="P48" s="8">
        <v>20780</v>
      </c>
      <c r="Q48" s="8">
        <v>21515</v>
      </c>
      <c r="R48" s="41">
        <v>3.5370548604427343E-2</v>
      </c>
      <c r="S48" s="41">
        <v>0.51813434942139436</v>
      </c>
      <c r="T48" s="40" t="s">
        <v>217</v>
      </c>
      <c r="U48" s="259"/>
      <c r="V48" s="40"/>
      <c r="W48" s="41"/>
      <c r="X48"/>
      <c r="Y48"/>
    </row>
    <row r="49" spans="1:25" ht="15" customHeight="1" x14ac:dyDescent="0.2">
      <c r="A49" s="6" t="s">
        <v>386</v>
      </c>
      <c r="B49" s="8">
        <v>15723</v>
      </c>
      <c r="C49" s="8">
        <v>16468</v>
      </c>
      <c r="D49" s="8">
        <v>17767</v>
      </c>
      <c r="E49" s="8">
        <v>18954</v>
      </c>
      <c r="F49" s="8">
        <v>19942</v>
      </c>
      <c r="G49" s="8">
        <v>21187</v>
      </c>
      <c r="H49" s="8">
        <v>22027</v>
      </c>
      <c r="I49" s="8">
        <v>23458</v>
      </c>
      <c r="J49" s="8">
        <v>24842</v>
      </c>
      <c r="K49" s="8">
        <v>25888</v>
      </c>
      <c r="L49" s="8">
        <v>26659</v>
      </c>
      <c r="M49" s="8">
        <v>26346</v>
      </c>
      <c r="N49" s="8">
        <v>26163</v>
      </c>
      <c r="O49" s="8">
        <v>27188</v>
      </c>
      <c r="P49" s="8">
        <v>27036</v>
      </c>
      <c r="Q49" s="8">
        <v>25392</v>
      </c>
      <c r="R49" s="41">
        <v>-6.0807811806480205E-2</v>
      </c>
      <c r="S49" s="41">
        <v>-4.7526163772084518E-2</v>
      </c>
      <c r="T49" s="40" t="s">
        <v>217</v>
      </c>
      <c r="U49" s="259"/>
      <c r="V49" s="40"/>
      <c r="W49" s="41"/>
      <c r="X49"/>
      <c r="Y49"/>
    </row>
    <row r="50" spans="1:25" ht="15" customHeight="1" x14ac:dyDescent="0.2">
      <c r="A50" s="6" t="s">
        <v>139</v>
      </c>
      <c r="B50" s="8">
        <v>3968</v>
      </c>
      <c r="C50" s="8">
        <v>4198</v>
      </c>
      <c r="D50" s="8">
        <v>4382</v>
      </c>
      <c r="E50" s="8">
        <v>4704</v>
      </c>
      <c r="F50" s="8">
        <v>4644</v>
      </c>
      <c r="G50" s="8">
        <v>4796</v>
      </c>
      <c r="H50" s="8">
        <v>4791</v>
      </c>
      <c r="I50" s="8">
        <v>4913</v>
      </c>
      <c r="J50" s="8">
        <v>5033</v>
      </c>
      <c r="K50" s="8">
        <v>5002</v>
      </c>
      <c r="L50" s="8">
        <v>5070</v>
      </c>
      <c r="M50" s="8">
        <v>5134</v>
      </c>
      <c r="N50" s="8">
        <v>5151</v>
      </c>
      <c r="O50" s="8">
        <v>5203</v>
      </c>
      <c r="P50" s="8">
        <v>5135</v>
      </c>
      <c r="Q50" s="8">
        <v>4926</v>
      </c>
      <c r="R50" s="41">
        <v>-4.0701071080817885E-2</v>
      </c>
      <c r="S50" s="41">
        <v>-2.8402366863905293E-2</v>
      </c>
      <c r="T50" s="40" t="s">
        <v>310</v>
      </c>
      <c r="U50" s="259"/>
      <c r="V50" s="40"/>
      <c r="W50" s="41"/>
      <c r="X50"/>
      <c r="Y50"/>
    </row>
    <row r="51" spans="1:25" ht="15" customHeight="1" x14ac:dyDescent="0.2">
      <c r="A51" s="6" t="s">
        <v>369</v>
      </c>
      <c r="B51" s="8">
        <v>1560</v>
      </c>
      <c r="C51" s="8">
        <v>1608</v>
      </c>
      <c r="D51" s="8">
        <v>1710</v>
      </c>
      <c r="E51" s="8">
        <v>1910</v>
      </c>
      <c r="F51" s="8">
        <v>2024</v>
      </c>
      <c r="G51" s="8">
        <v>2225</v>
      </c>
      <c r="H51" s="8">
        <v>2399</v>
      </c>
      <c r="I51" s="8">
        <v>2511</v>
      </c>
      <c r="J51" s="8">
        <v>2594</v>
      </c>
      <c r="K51" s="8">
        <v>2654</v>
      </c>
      <c r="L51" s="8">
        <v>2758</v>
      </c>
      <c r="M51" s="8">
        <v>2960</v>
      </c>
      <c r="N51" s="8">
        <v>2993</v>
      </c>
      <c r="O51" s="8">
        <v>3159</v>
      </c>
      <c r="P51" s="8">
        <v>3643</v>
      </c>
      <c r="Q51" s="8">
        <v>3876</v>
      </c>
      <c r="R51" s="41">
        <v>6.3958276146033555E-2</v>
      </c>
      <c r="S51" s="41">
        <v>0.40536620739666418</v>
      </c>
      <c r="T51" s="40" t="s">
        <v>310</v>
      </c>
      <c r="U51" s="259"/>
      <c r="V51" s="40"/>
      <c r="W51" s="41"/>
      <c r="X51"/>
      <c r="Y51"/>
    </row>
    <row r="52" spans="1:25" ht="15" customHeight="1" x14ac:dyDescent="0.2">
      <c r="A52" s="6" t="s">
        <v>370</v>
      </c>
      <c r="B52" s="8">
        <v>1556</v>
      </c>
      <c r="C52" s="8">
        <v>1612</v>
      </c>
      <c r="D52" s="8">
        <v>1643</v>
      </c>
      <c r="E52" s="8">
        <v>1713</v>
      </c>
      <c r="F52" s="8">
        <v>1751</v>
      </c>
      <c r="G52" s="8">
        <v>1849</v>
      </c>
      <c r="H52" s="8">
        <v>1869</v>
      </c>
      <c r="I52" s="8">
        <v>1938</v>
      </c>
      <c r="J52" s="8">
        <v>2003</v>
      </c>
      <c r="K52" s="8">
        <v>1957</v>
      </c>
      <c r="L52" s="8">
        <v>1948</v>
      </c>
      <c r="M52" s="8">
        <v>1980</v>
      </c>
      <c r="N52" s="8">
        <v>1940</v>
      </c>
      <c r="O52" s="8">
        <v>1937</v>
      </c>
      <c r="P52" s="8">
        <v>1948</v>
      </c>
      <c r="Q52" s="8">
        <v>1921</v>
      </c>
      <c r="R52" s="41">
        <v>-1.386036960985626E-2</v>
      </c>
      <c r="S52" s="41">
        <v>-1.386036960985626E-2</v>
      </c>
      <c r="T52" s="40" t="s">
        <v>310</v>
      </c>
      <c r="U52" s="259"/>
      <c r="V52" s="40"/>
      <c r="W52" s="41"/>
      <c r="X52"/>
      <c r="Y52"/>
    </row>
    <row r="53" spans="1:25" ht="15" customHeight="1" x14ac:dyDescent="0.2">
      <c r="A53" s="6" t="s">
        <v>396</v>
      </c>
      <c r="B53" s="8">
        <v>12401</v>
      </c>
      <c r="C53" s="8">
        <v>13017</v>
      </c>
      <c r="D53" s="8">
        <v>13660</v>
      </c>
      <c r="E53" s="8">
        <v>14122</v>
      </c>
      <c r="F53" s="8">
        <v>14524</v>
      </c>
      <c r="G53" s="8">
        <v>14910</v>
      </c>
      <c r="H53" s="8">
        <v>15533</v>
      </c>
      <c r="I53" s="8">
        <v>16313</v>
      </c>
      <c r="J53" s="8">
        <v>16915</v>
      </c>
      <c r="K53" s="8">
        <v>17426</v>
      </c>
      <c r="L53" s="8">
        <v>17908</v>
      </c>
      <c r="M53" s="8">
        <v>18274</v>
      </c>
      <c r="N53" s="8">
        <v>18891</v>
      </c>
      <c r="O53" s="8">
        <v>19742</v>
      </c>
      <c r="P53" s="8">
        <v>19399</v>
      </c>
      <c r="Q53" s="8">
        <v>18405</v>
      </c>
      <c r="R53" s="41">
        <v>-5.123975462652719E-2</v>
      </c>
      <c r="S53" s="41">
        <v>2.7752959571141433E-2</v>
      </c>
      <c r="T53" s="40" t="s">
        <v>217</v>
      </c>
      <c r="U53" s="259"/>
      <c r="V53" s="40"/>
      <c r="W53" s="41"/>
      <c r="X53"/>
      <c r="Y53"/>
    </row>
    <row r="54" spans="1:25" ht="15" customHeight="1" x14ac:dyDescent="0.2">
      <c r="A54" s="6" t="s">
        <v>387</v>
      </c>
      <c r="B54" s="8">
        <v>9243</v>
      </c>
      <c r="C54" s="8">
        <v>9477</v>
      </c>
      <c r="D54" s="8">
        <v>9783</v>
      </c>
      <c r="E54" s="8">
        <v>10595</v>
      </c>
      <c r="F54" s="8">
        <v>10927</v>
      </c>
      <c r="G54" s="8">
        <v>11229</v>
      </c>
      <c r="H54" s="8">
        <v>11920</v>
      </c>
      <c r="I54" s="8">
        <v>12338</v>
      </c>
      <c r="J54" s="8">
        <v>12931</v>
      </c>
      <c r="K54" s="8">
        <v>13278</v>
      </c>
      <c r="L54" s="8">
        <v>14012</v>
      </c>
      <c r="M54" s="8">
        <v>13865</v>
      </c>
      <c r="N54" s="8">
        <v>13656</v>
      </c>
      <c r="O54" s="8">
        <v>14362</v>
      </c>
      <c r="P54" s="8">
        <v>14646</v>
      </c>
      <c r="Q54" s="8">
        <v>14058</v>
      </c>
      <c r="R54" s="41">
        <v>-4.0147480540762004E-2</v>
      </c>
      <c r="S54" s="41">
        <v>3.2829003711105642E-3</v>
      </c>
      <c r="T54" s="40" t="s">
        <v>217</v>
      </c>
      <c r="U54" s="259"/>
      <c r="V54" s="40"/>
      <c r="W54" s="41"/>
      <c r="X54"/>
      <c r="Y54"/>
    </row>
    <row r="55" spans="1:25" ht="15" customHeight="1" x14ac:dyDescent="0.2">
      <c r="A55" s="6" t="s">
        <v>350</v>
      </c>
      <c r="B55" s="8">
        <v>990</v>
      </c>
      <c r="C55" s="8">
        <v>1070</v>
      </c>
      <c r="D55" s="8">
        <v>1221</v>
      </c>
      <c r="E55" s="8">
        <v>1358</v>
      </c>
      <c r="F55" s="8">
        <v>1509</v>
      </c>
      <c r="G55" s="8">
        <v>1529</v>
      </c>
      <c r="H55" s="8">
        <v>1577</v>
      </c>
      <c r="I55" s="8">
        <v>1612</v>
      </c>
      <c r="J55" s="8">
        <v>1660</v>
      </c>
      <c r="K55" s="8">
        <v>1707</v>
      </c>
      <c r="L55" s="8">
        <v>1769</v>
      </c>
      <c r="M55" s="8">
        <v>1871</v>
      </c>
      <c r="N55" s="8">
        <v>1880</v>
      </c>
      <c r="O55" s="8">
        <v>1905</v>
      </c>
      <c r="P55" s="8">
        <v>1966</v>
      </c>
      <c r="Q55" s="8">
        <v>1946</v>
      </c>
      <c r="R55" s="41">
        <v>-1.0172939979654072E-2</v>
      </c>
      <c r="S55" s="41">
        <v>0.10005652911249285</v>
      </c>
      <c r="T55" s="40" t="s">
        <v>310</v>
      </c>
      <c r="U55" s="259"/>
      <c r="V55" s="40"/>
      <c r="W55" s="41"/>
      <c r="X55"/>
      <c r="Y55"/>
    </row>
    <row r="56" spans="1:25" ht="15" customHeight="1" x14ac:dyDescent="0.2">
      <c r="A56" s="6" t="s">
        <v>405</v>
      </c>
      <c r="B56" s="8">
        <v>8822</v>
      </c>
      <c r="C56" s="8">
        <v>9083</v>
      </c>
      <c r="D56" s="8">
        <v>9485</v>
      </c>
      <c r="E56" s="8">
        <v>10106</v>
      </c>
      <c r="F56" s="8">
        <v>10585</v>
      </c>
      <c r="G56" s="8">
        <v>10866</v>
      </c>
      <c r="H56" s="8">
        <v>10971</v>
      </c>
      <c r="I56" s="8">
        <v>11180</v>
      </c>
      <c r="J56" s="8">
        <v>11279</v>
      </c>
      <c r="K56" s="8">
        <v>11163</v>
      </c>
      <c r="L56" s="8">
        <v>11318</v>
      </c>
      <c r="M56" s="8">
        <v>11596</v>
      </c>
      <c r="N56" s="8">
        <v>10771</v>
      </c>
      <c r="O56" s="8">
        <v>10454</v>
      </c>
      <c r="P56" s="8">
        <v>10553</v>
      </c>
      <c r="Q56" s="8">
        <v>10307</v>
      </c>
      <c r="R56" s="41">
        <v>-2.3310906851132351E-2</v>
      </c>
      <c r="S56" s="41">
        <v>-8.9326736172468668E-2</v>
      </c>
      <c r="T56" s="40" t="s">
        <v>217</v>
      </c>
      <c r="U56" s="259"/>
      <c r="V56" s="40"/>
      <c r="W56" s="41"/>
      <c r="X56"/>
      <c r="Y56"/>
    </row>
    <row r="57" spans="1:25" ht="15" customHeight="1" x14ac:dyDescent="0.2">
      <c r="A57" s="6" t="s">
        <v>363</v>
      </c>
      <c r="B57" s="8">
        <v>890</v>
      </c>
      <c r="C57" s="8">
        <v>863</v>
      </c>
      <c r="D57" s="8">
        <v>851</v>
      </c>
      <c r="E57" s="8">
        <v>889</v>
      </c>
      <c r="F57" s="8">
        <v>899</v>
      </c>
      <c r="G57" s="8">
        <v>939</v>
      </c>
      <c r="H57" s="8">
        <v>960</v>
      </c>
      <c r="I57" s="8">
        <v>968</v>
      </c>
      <c r="J57" s="8">
        <v>959</v>
      </c>
      <c r="K57" s="8">
        <v>928</v>
      </c>
      <c r="L57" s="8">
        <v>924</v>
      </c>
      <c r="M57" s="8">
        <v>959</v>
      </c>
      <c r="N57" s="8">
        <v>905</v>
      </c>
      <c r="O57" s="8">
        <v>881</v>
      </c>
      <c r="P57" s="8">
        <v>891</v>
      </c>
      <c r="Q57" s="8">
        <v>913</v>
      </c>
      <c r="R57" s="41">
        <v>2.4691358024691468E-2</v>
      </c>
      <c r="S57" s="41">
        <v>-1.1904761904761862E-2</v>
      </c>
      <c r="T57" s="40" t="s">
        <v>310</v>
      </c>
      <c r="U57" s="259"/>
      <c r="V57" s="40"/>
      <c r="W57" s="41"/>
      <c r="X57"/>
      <c r="Y57"/>
    </row>
    <row r="58" spans="1:25" ht="15" customHeight="1" x14ac:dyDescent="0.2">
      <c r="A58" s="6" t="s">
        <v>341</v>
      </c>
      <c r="B58" s="8">
        <v>530</v>
      </c>
      <c r="C58" s="8">
        <v>540</v>
      </c>
      <c r="D58" s="8">
        <v>565</v>
      </c>
      <c r="E58" s="8">
        <v>622</v>
      </c>
      <c r="F58" s="8">
        <v>648</v>
      </c>
      <c r="G58" s="8">
        <v>647</v>
      </c>
      <c r="H58" s="8">
        <v>656</v>
      </c>
      <c r="I58" s="8">
        <v>669</v>
      </c>
      <c r="J58" s="8">
        <v>679</v>
      </c>
      <c r="K58" s="8">
        <v>670</v>
      </c>
      <c r="L58" s="8">
        <v>693</v>
      </c>
      <c r="M58" s="8">
        <v>673</v>
      </c>
      <c r="N58" s="8">
        <v>637</v>
      </c>
      <c r="O58" s="8">
        <v>634</v>
      </c>
      <c r="P58" s="8">
        <v>626</v>
      </c>
      <c r="Q58" s="8">
        <v>593</v>
      </c>
      <c r="R58" s="41">
        <v>-5.271565495207664E-2</v>
      </c>
      <c r="S58" s="41">
        <v>-0.14430014430014426</v>
      </c>
      <c r="T58" s="40" t="s">
        <v>310</v>
      </c>
      <c r="U58" s="259"/>
      <c r="V58" s="40"/>
      <c r="W58" s="41"/>
      <c r="X58"/>
      <c r="Y58"/>
    </row>
    <row r="59" spans="1:25" ht="15" customHeight="1" x14ac:dyDescent="0.2">
      <c r="A59" s="6" t="s">
        <v>371</v>
      </c>
      <c r="B59" s="8">
        <v>521</v>
      </c>
      <c r="C59" s="8">
        <v>543</v>
      </c>
      <c r="D59" s="8">
        <v>578</v>
      </c>
      <c r="E59" s="8">
        <v>602</v>
      </c>
      <c r="F59" s="8">
        <v>631</v>
      </c>
      <c r="G59" s="8">
        <v>646</v>
      </c>
      <c r="H59" s="8">
        <v>658</v>
      </c>
      <c r="I59" s="8">
        <v>647</v>
      </c>
      <c r="J59" s="8">
        <v>670</v>
      </c>
      <c r="K59" s="8">
        <v>662</v>
      </c>
      <c r="L59" s="8">
        <v>656</v>
      </c>
      <c r="M59" s="8">
        <v>677</v>
      </c>
      <c r="N59" s="8">
        <v>670</v>
      </c>
      <c r="O59" s="8">
        <v>666</v>
      </c>
      <c r="P59" s="8">
        <v>653</v>
      </c>
      <c r="Q59" s="8">
        <v>649</v>
      </c>
      <c r="R59" s="41">
        <v>-6.1255742725880857E-3</v>
      </c>
      <c r="S59" s="41">
        <v>-1.0670731707317027E-2</v>
      </c>
      <c r="T59" s="40" t="s">
        <v>310</v>
      </c>
      <c r="U59" s="259"/>
      <c r="V59" s="40"/>
      <c r="W59" s="41"/>
      <c r="X59"/>
      <c r="Y59"/>
    </row>
    <row r="60" spans="1:25" ht="15" customHeight="1" x14ac:dyDescent="0.2">
      <c r="A60" s="6" t="s">
        <v>388</v>
      </c>
      <c r="B60" s="8">
        <v>1485</v>
      </c>
      <c r="C60" s="8">
        <v>1644</v>
      </c>
      <c r="D60" s="8">
        <v>1911</v>
      </c>
      <c r="E60" s="8">
        <v>2294</v>
      </c>
      <c r="F60" s="8">
        <v>2561</v>
      </c>
      <c r="G60" s="8">
        <v>2745</v>
      </c>
      <c r="H60" s="8">
        <v>2934</v>
      </c>
      <c r="I60" s="8">
        <v>3163</v>
      </c>
      <c r="J60" s="8">
        <v>3238</v>
      </c>
      <c r="K60" s="8">
        <v>3376</v>
      </c>
      <c r="L60" s="8">
        <v>3479</v>
      </c>
      <c r="M60" s="8">
        <v>3573</v>
      </c>
      <c r="N60" s="8">
        <v>3465</v>
      </c>
      <c r="O60" s="8">
        <v>3443</v>
      </c>
      <c r="P60" s="8">
        <v>3364</v>
      </c>
      <c r="Q60" s="8">
        <v>3128</v>
      </c>
      <c r="R60" s="41">
        <v>-7.0154577883472014E-2</v>
      </c>
      <c r="S60" s="41">
        <v>-0.10089106064961195</v>
      </c>
      <c r="T60" s="40" t="s">
        <v>217</v>
      </c>
      <c r="U60" s="259"/>
      <c r="V60" s="40"/>
      <c r="W60" s="41"/>
      <c r="X60"/>
      <c r="Y60"/>
    </row>
    <row r="61" spans="1:25" ht="15" customHeight="1" x14ac:dyDescent="0.2">
      <c r="A61" s="6" t="s">
        <v>351</v>
      </c>
      <c r="B61" s="8">
        <v>637</v>
      </c>
      <c r="C61" s="8">
        <v>653</v>
      </c>
      <c r="D61" s="8">
        <v>667</v>
      </c>
      <c r="E61" s="8">
        <v>683</v>
      </c>
      <c r="F61" s="8">
        <v>676</v>
      </c>
      <c r="G61" s="8">
        <v>697</v>
      </c>
      <c r="H61" s="8">
        <v>674</v>
      </c>
      <c r="I61" s="8">
        <v>700</v>
      </c>
      <c r="J61" s="8">
        <v>700</v>
      </c>
      <c r="K61" s="8">
        <v>738</v>
      </c>
      <c r="L61" s="8">
        <v>750</v>
      </c>
      <c r="M61" s="8">
        <v>744</v>
      </c>
      <c r="N61" s="8">
        <v>742</v>
      </c>
      <c r="O61" s="8">
        <v>743</v>
      </c>
      <c r="P61" s="8">
        <v>746</v>
      </c>
      <c r="Q61" s="8">
        <v>713</v>
      </c>
      <c r="R61" s="41">
        <v>-4.4235924932975901E-2</v>
      </c>
      <c r="S61" s="41">
        <v>-4.933333333333334E-2</v>
      </c>
      <c r="T61" s="40" t="s">
        <v>310</v>
      </c>
      <c r="U61" s="259"/>
      <c r="V61" s="40"/>
      <c r="W61" s="41"/>
      <c r="X61"/>
      <c r="Y61"/>
    </row>
    <row r="62" spans="1:25" ht="15" customHeight="1" x14ac:dyDescent="0.2">
      <c r="A62" s="6" t="s">
        <v>406</v>
      </c>
      <c r="B62" s="8">
        <v>20313</v>
      </c>
      <c r="C62" s="8">
        <v>20142</v>
      </c>
      <c r="D62" s="8">
        <v>20144</v>
      </c>
      <c r="E62" s="8">
        <v>20625</v>
      </c>
      <c r="F62" s="8">
        <v>21357</v>
      </c>
      <c r="G62" s="8">
        <v>21559</v>
      </c>
      <c r="H62" s="8">
        <v>21765</v>
      </c>
      <c r="I62" s="8">
        <v>22100</v>
      </c>
      <c r="J62" s="8">
        <v>22282</v>
      </c>
      <c r="K62" s="8">
        <v>22240</v>
      </c>
      <c r="L62" s="8">
        <v>22173</v>
      </c>
      <c r="M62" s="8">
        <v>21090</v>
      </c>
      <c r="N62" s="8">
        <v>20844</v>
      </c>
      <c r="O62" s="8">
        <v>21910</v>
      </c>
      <c r="P62" s="8">
        <v>21578</v>
      </c>
      <c r="Q62" s="8">
        <v>20286</v>
      </c>
      <c r="R62" s="41">
        <v>-5.9875799425340603E-2</v>
      </c>
      <c r="S62" s="41">
        <v>-8.5103504261940244E-2</v>
      </c>
      <c r="T62" s="40" t="s">
        <v>217</v>
      </c>
      <c r="U62" s="259"/>
      <c r="V62" s="40"/>
      <c r="W62" s="41"/>
      <c r="X62"/>
      <c r="Y62"/>
    </row>
    <row r="63" spans="1:25" ht="15" customHeight="1" x14ac:dyDescent="0.2">
      <c r="A63" s="6" t="s">
        <v>352</v>
      </c>
      <c r="B63" s="8">
        <v>137</v>
      </c>
      <c r="C63" s="8">
        <v>151</v>
      </c>
      <c r="D63" s="8">
        <v>170</v>
      </c>
      <c r="E63" s="8">
        <v>189</v>
      </c>
      <c r="F63" s="8">
        <v>197</v>
      </c>
      <c r="G63" s="8">
        <v>213</v>
      </c>
      <c r="H63" s="8">
        <v>207</v>
      </c>
      <c r="I63" s="8">
        <v>211</v>
      </c>
      <c r="J63" s="8">
        <v>205</v>
      </c>
      <c r="K63" s="8">
        <v>213</v>
      </c>
      <c r="L63" s="8">
        <v>225</v>
      </c>
      <c r="M63" s="8">
        <v>232</v>
      </c>
      <c r="N63" s="8">
        <v>239</v>
      </c>
      <c r="O63" s="8">
        <v>232</v>
      </c>
      <c r="P63" s="8">
        <v>229</v>
      </c>
      <c r="Q63" s="8">
        <v>222</v>
      </c>
      <c r="R63" s="41">
        <v>-3.0567685589519611E-2</v>
      </c>
      <c r="S63" s="41">
        <v>-1.3333333333333308E-2</v>
      </c>
      <c r="T63" s="40" t="s">
        <v>310</v>
      </c>
      <c r="U63" s="259"/>
      <c r="V63" s="40"/>
      <c r="W63" s="41"/>
      <c r="X63"/>
      <c r="Y63"/>
    </row>
    <row r="64" spans="1:25" ht="15" customHeight="1" x14ac:dyDescent="0.2">
      <c r="A64" s="6" t="s">
        <v>342</v>
      </c>
      <c r="B64" s="8">
        <v>131</v>
      </c>
      <c r="C64" s="8">
        <v>119</v>
      </c>
      <c r="D64" s="8">
        <v>123</v>
      </c>
      <c r="E64" s="8">
        <v>124</v>
      </c>
      <c r="F64" s="8">
        <v>129</v>
      </c>
      <c r="G64" s="8">
        <v>116</v>
      </c>
      <c r="H64" s="8">
        <v>112</v>
      </c>
      <c r="I64" s="8">
        <v>118</v>
      </c>
      <c r="J64" s="8">
        <v>120</v>
      </c>
      <c r="K64" s="8">
        <v>115</v>
      </c>
      <c r="L64" s="8">
        <v>116</v>
      </c>
      <c r="M64" s="8">
        <v>122</v>
      </c>
      <c r="N64" s="8">
        <v>101</v>
      </c>
      <c r="O64" s="8">
        <v>94</v>
      </c>
      <c r="P64" s="8">
        <v>97</v>
      </c>
      <c r="Q64" s="8">
        <v>100</v>
      </c>
      <c r="R64" s="41">
        <v>3.0927835051546282E-2</v>
      </c>
      <c r="S64" s="41">
        <v>-0.13793103448275867</v>
      </c>
      <c r="T64" s="40" t="s">
        <v>310</v>
      </c>
      <c r="U64" s="259"/>
      <c r="V64" s="40"/>
      <c r="W64" s="41"/>
      <c r="X64"/>
      <c r="Y64"/>
    </row>
    <row r="65" spans="1:25" ht="15" customHeight="1" x14ac:dyDescent="0.2">
      <c r="A65" s="6" t="s">
        <v>379</v>
      </c>
      <c r="B65" s="8">
        <v>1068</v>
      </c>
      <c r="C65" s="8">
        <v>1140</v>
      </c>
      <c r="D65" s="8">
        <v>1183</v>
      </c>
      <c r="E65" s="8">
        <v>1230</v>
      </c>
      <c r="F65" s="8">
        <v>1271</v>
      </c>
      <c r="G65" s="8">
        <v>1379</v>
      </c>
      <c r="H65" s="8">
        <v>1400</v>
      </c>
      <c r="I65" s="8">
        <v>1419</v>
      </c>
      <c r="J65" s="8">
        <v>1393</v>
      </c>
      <c r="K65" s="8">
        <v>1349</v>
      </c>
      <c r="L65" s="8">
        <v>1336</v>
      </c>
      <c r="M65" s="8">
        <v>1374</v>
      </c>
      <c r="N65" s="8">
        <v>1333</v>
      </c>
      <c r="O65" s="8">
        <v>1320</v>
      </c>
      <c r="P65" s="8">
        <v>1342</v>
      </c>
      <c r="Q65" s="8">
        <v>1312</v>
      </c>
      <c r="R65" s="41">
        <v>-2.2354694485842042E-2</v>
      </c>
      <c r="S65" s="41">
        <v>-1.7964071856287456E-2</v>
      </c>
      <c r="T65" s="40" t="s">
        <v>310</v>
      </c>
      <c r="U65" s="259"/>
      <c r="V65" s="40"/>
      <c r="W65" s="41"/>
      <c r="X65"/>
      <c r="Y65"/>
    </row>
    <row r="66" spans="1:25" ht="15" customHeight="1" x14ac:dyDescent="0.2">
      <c r="A66" s="6" t="s">
        <v>343</v>
      </c>
      <c r="B66" s="8">
        <v>773</v>
      </c>
      <c r="C66" s="8">
        <v>818</v>
      </c>
      <c r="D66" s="8">
        <v>862</v>
      </c>
      <c r="E66" s="8">
        <v>922</v>
      </c>
      <c r="F66" s="8">
        <v>940</v>
      </c>
      <c r="G66" s="8">
        <v>961</v>
      </c>
      <c r="H66" s="8">
        <v>989</v>
      </c>
      <c r="I66" s="8">
        <v>998</v>
      </c>
      <c r="J66" s="8">
        <v>1017</v>
      </c>
      <c r="K66" s="8">
        <v>999</v>
      </c>
      <c r="L66" s="8">
        <v>920</v>
      </c>
      <c r="M66" s="8">
        <v>879</v>
      </c>
      <c r="N66" s="8">
        <v>856</v>
      </c>
      <c r="O66" s="8">
        <v>856</v>
      </c>
      <c r="P66" s="8">
        <v>863</v>
      </c>
      <c r="Q66" s="8">
        <v>841</v>
      </c>
      <c r="R66" s="41">
        <v>-2.5492468134414858E-2</v>
      </c>
      <c r="S66" s="41">
        <v>-8.5869565217391308E-2</v>
      </c>
      <c r="T66" s="40" t="s">
        <v>310</v>
      </c>
      <c r="U66" s="259"/>
      <c r="V66" s="40"/>
      <c r="W66" s="41"/>
      <c r="X66"/>
      <c r="Y66"/>
    </row>
    <row r="67" spans="1:25" ht="15" customHeight="1" x14ac:dyDescent="0.2">
      <c r="A67" s="6" t="s">
        <v>407</v>
      </c>
      <c r="B67" s="8">
        <v>15962</v>
      </c>
      <c r="C67" s="8">
        <v>16424</v>
      </c>
      <c r="D67" s="8">
        <v>17205</v>
      </c>
      <c r="E67" s="8">
        <v>18359</v>
      </c>
      <c r="F67" s="8">
        <v>19432</v>
      </c>
      <c r="G67" s="8">
        <v>20234</v>
      </c>
      <c r="H67" s="8">
        <v>21266</v>
      </c>
      <c r="I67" s="8">
        <v>22051</v>
      </c>
      <c r="J67" s="8">
        <v>22778</v>
      </c>
      <c r="K67" s="8">
        <v>22875</v>
      </c>
      <c r="L67" s="8">
        <v>23320</v>
      </c>
      <c r="M67" s="8">
        <v>21563</v>
      </c>
      <c r="N67" s="8">
        <v>21876</v>
      </c>
      <c r="O67" s="8">
        <v>23002</v>
      </c>
      <c r="P67" s="8">
        <v>22728</v>
      </c>
      <c r="Q67" s="8">
        <v>21556</v>
      </c>
      <c r="R67" s="41">
        <v>-5.1566349876803974E-2</v>
      </c>
      <c r="S67" s="41">
        <v>-7.5643224699828426E-2</v>
      </c>
      <c r="T67" s="40" t="s">
        <v>217</v>
      </c>
      <c r="U67" s="259"/>
      <c r="V67" s="40"/>
      <c r="W67" s="41"/>
      <c r="X67"/>
      <c r="Y67"/>
    </row>
    <row r="68" spans="1:25" ht="15" customHeight="1" x14ac:dyDescent="0.2">
      <c r="A68" s="6" t="s">
        <v>372</v>
      </c>
      <c r="B68" s="8">
        <v>389</v>
      </c>
      <c r="C68" s="8">
        <v>425</v>
      </c>
      <c r="D68" s="8">
        <v>452</v>
      </c>
      <c r="E68" s="8">
        <v>484</v>
      </c>
      <c r="F68" s="8">
        <v>512</v>
      </c>
      <c r="G68" s="8">
        <v>534</v>
      </c>
      <c r="H68" s="8">
        <v>510</v>
      </c>
      <c r="I68" s="8">
        <v>536</v>
      </c>
      <c r="J68" s="8">
        <v>550</v>
      </c>
      <c r="K68" s="8">
        <v>568</v>
      </c>
      <c r="L68" s="8">
        <v>602</v>
      </c>
      <c r="M68" s="8">
        <v>632</v>
      </c>
      <c r="N68" s="8">
        <v>630</v>
      </c>
      <c r="O68" s="8">
        <v>634</v>
      </c>
      <c r="P68" s="8">
        <v>650</v>
      </c>
      <c r="Q68" s="8">
        <v>613</v>
      </c>
      <c r="R68" s="41">
        <v>-5.6923076923076965E-2</v>
      </c>
      <c r="S68" s="41">
        <v>1.8272425249169499E-2</v>
      </c>
      <c r="T68" s="40" t="s">
        <v>310</v>
      </c>
      <c r="U68" s="259"/>
      <c r="V68" s="40"/>
      <c r="W68" s="41"/>
      <c r="X68"/>
      <c r="Y68"/>
    </row>
    <row r="69" spans="1:25" ht="15" customHeight="1" x14ac:dyDescent="0.2">
      <c r="A69" s="6" t="s">
        <v>344</v>
      </c>
      <c r="B69" s="8">
        <v>1556</v>
      </c>
      <c r="C69" s="8">
        <v>1635</v>
      </c>
      <c r="D69" s="8">
        <v>1754</v>
      </c>
      <c r="E69" s="8">
        <v>1922</v>
      </c>
      <c r="F69" s="8">
        <v>1956</v>
      </c>
      <c r="G69" s="8">
        <v>2007</v>
      </c>
      <c r="H69" s="8">
        <v>2092</v>
      </c>
      <c r="I69" s="8">
        <v>2131</v>
      </c>
      <c r="J69" s="8">
        <v>2260</v>
      </c>
      <c r="K69" s="8">
        <v>2348</v>
      </c>
      <c r="L69" s="8">
        <v>2545</v>
      </c>
      <c r="M69" s="8">
        <v>2926</v>
      </c>
      <c r="N69" s="8">
        <v>2952</v>
      </c>
      <c r="O69" s="8">
        <v>3070</v>
      </c>
      <c r="P69" s="8">
        <v>3732</v>
      </c>
      <c r="Q69" s="8">
        <v>3973</v>
      </c>
      <c r="R69" s="41">
        <v>6.4576634512325759E-2</v>
      </c>
      <c r="S69" s="41">
        <v>0.56110019646365417</v>
      </c>
      <c r="T69" s="40" t="s">
        <v>310</v>
      </c>
      <c r="U69" s="259"/>
      <c r="V69" s="40"/>
      <c r="W69" s="41"/>
      <c r="X69"/>
      <c r="Y69"/>
    </row>
    <row r="70" spans="1:25" ht="15" customHeight="1" x14ac:dyDescent="0.2">
      <c r="A70" s="6" t="s">
        <v>329</v>
      </c>
      <c r="B70" s="8">
        <v>1221</v>
      </c>
      <c r="C70" s="8">
        <v>1239</v>
      </c>
      <c r="D70" s="8">
        <v>1295</v>
      </c>
      <c r="E70" s="8">
        <v>1377</v>
      </c>
      <c r="F70" s="8">
        <v>1352</v>
      </c>
      <c r="G70" s="8">
        <v>1343</v>
      </c>
      <c r="H70" s="8">
        <v>1352</v>
      </c>
      <c r="I70" s="8">
        <v>1342</v>
      </c>
      <c r="J70" s="8">
        <v>1346</v>
      </c>
      <c r="K70" s="8">
        <v>1325</v>
      </c>
      <c r="L70" s="8">
        <v>1343</v>
      </c>
      <c r="M70" s="8">
        <v>1359</v>
      </c>
      <c r="N70" s="8">
        <v>1310</v>
      </c>
      <c r="O70" s="8">
        <v>1336</v>
      </c>
      <c r="P70" s="8">
        <v>1339</v>
      </c>
      <c r="Q70" s="8">
        <v>1293</v>
      </c>
      <c r="R70" s="41">
        <v>-3.4353995519044056E-2</v>
      </c>
      <c r="S70" s="41">
        <v>-3.7230081906180157E-2</v>
      </c>
      <c r="T70" s="40" t="s">
        <v>310</v>
      </c>
      <c r="U70" s="259"/>
      <c r="V70" s="40"/>
      <c r="W70" s="41"/>
      <c r="X70"/>
      <c r="Y70"/>
    </row>
    <row r="71" spans="1:25" ht="15" customHeight="1" x14ac:dyDescent="0.2">
      <c r="A71" s="6" t="s">
        <v>373</v>
      </c>
      <c r="B71" s="8">
        <v>204</v>
      </c>
      <c r="C71" s="8">
        <v>219</v>
      </c>
      <c r="D71" s="8">
        <v>248</v>
      </c>
      <c r="E71" s="8">
        <v>255</v>
      </c>
      <c r="F71" s="8">
        <v>273</v>
      </c>
      <c r="G71" s="8">
        <v>277</v>
      </c>
      <c r="H71" s="8">
        <v>272</v>
      </c>
      <c r="I71" s="8">
        <v>273</v>
      </c>
      <c r="J71" s="8">
        <v>270</v>
      </c>
      <c r="K71" s="8">
        <v>256</v>
      </c>
      <c r="L71" s="8">
        <v>277</v>
      </c>
      <c r="M71" s="8">
        <v>267</v>
      </c>
      <c r="N71" s="8">
        <v>255</v>
      </c>
      <c r="O71" s="8">
        <v>263</v>
      </c>
      <c r="P71" s="8">
        <v>251</v>
      </c>
      <c r="Q71" s="8">
        <v>249</v>
      </c>
      <c r="R71" s="41">
        <v>-7.9681274900398336E-3</v>
      </c>
      <c r="S71" s="41">
        <v>-0.10108303249097472</v>
      </c>
      <c r="T71" s="40" t="s">
        <v>310</v>
      </c>
      <c r="U71" s="259"/>
      <c r="V71" s="40"/>
      <c r="W71" s="41"/>
      <c r="X71"/>
      <c r="Y71"/>
    </row>
    <row r="72" spans="1:25" ht="15" customHeight="1" x14ac:dyDescent="0.2">
      <c r="A72" s="6" t="s">
        <v>331</v>
      </c>
      <c r="B72" s="8">
        <v>1483</v>
      </c>
      <c r="C72" s="8">
        <v>1557</v>
      </c>
      <c r="D72" s="8">
        <v>1622</v>
      </c>
      <c r="E72" s="8">
        <v>1729</v>
      </c>
      <c r="F72" s="8">
        <v>1777</v>
      </c>
      <c r="G72" s="8">
        <v>1866</v>
      </c>
      <c r="H72" s="8">
        <v>1948</v>
      </c>
      <c r="I72" s="8">
        <v>1999</v>
      </c>
      <c r="J72" s="8">
        <v>2037</v>
      </c>
      <c r="K72" s="8">
        <v>2015</v>
      </c>
      <c r="L72" s="8">
        <v>2081</v>
      </c>
      <c r="M72" s="8">
        <v>2139</v>
      </c>
      <c r="N72" s="8">
        <v>2127</v>
      </c>
      <c r="O72" s="8">
        <v>2121</v>
      </c>
      <c r="P72" s="8">
        <v>2164</v>
      </c>
      <c r="Q72" s="8">
        <v>2055</v>
      </c>
      <c r="R72" s="41">
        <v>-5.0369685767097994E-2</v>
      </c>
      <c r="S72" s="41">
        <v>-1.2493993272465143E-2</v>
      </c>
      <c r="T72" s="40" t="s">
        <v>310</v>
      </c>
      <c r="U72" s="259"/>
      <c r="V72" s="40"/>
      <c r="W72" s="41"/>
      <c r="X72"/>
      <c r="Y72"/>
    </row>
    <row r="73" spans="1:25" ht="15" customHeight="1" x14ac:dyDescent="0.2">
      <c r="A73" s="6" t="s">
        <v>151</v>
      </c>
      <c r="B73" s="8">
        <v>2662</v>
      </c>
      <c r="C73" s="8">
        <v>2732</v>
      </c>
      <c r="D73" s="8">
        <v>2871</v>
      </c>
      <c r="E73" s="8">
        <v>3021</v>
      </c>
      <c r="F73" s="8">
        <v>3120</v>
      </c>
      <c r="G73" s="8">
        <v>3287</v>
      </c>
      <c r="H73" s="8">
        <v>3281</v>
      </c>
      <c r="I73" s="8">
        <v>3408</v>
      </c>
      <c r="J73" s="8">
        <v>3378</v>
      </c>
      <c r="K73" s="8">
        <v>3343</v>
      </c>
      <c r="L73" s="8">
        <v>3309</v>
      </c>
      <c r="M73" s="8">
        <v>3257</v>
      </c>
      <c r="N73" s="8">
        <v>3113</v>
      </c>
      <c r="O73" s="8">
        <v>3067</v>
      </c>
      <c r="P73" s="8">
        <v>3075</v>
      </c>
      <c r="Q73" s="8">
        <v>2963</v>
      </c>
      <c r="R73" s="41">
        <v>-3.6422764227642235E-2</v>
      </c>
      <c r="S73" s="41">
        <v>-0.10456331217890602</v>
      </c>
      <c r="T73" s="40" t="s">
        <v>310</v>
      </c>
      <c r="U73" s="259"/>
      <c r="X73"/>
      <c r="Y73"/>
    </row>
    <row r="74" spans="1:25" ht="15" customHeight="1" x14ac:dyDescent="0.2">
      <c r="A74" s="6" t="s">
        <v>380</v>
      </c>
      <c r="B74" s="8">
        <v>2171</v>
      </c>
      <c r="C74" s="8">
        <v>2301</v>
      </c>
      <c r="D74" s="8">
        <v>2446</v>
      </c>
      <c r="E74" s="8">
        <v>2537</v>
      </c>
      <c r="F74" s="8">
        <v>2624</v>
      </c>
      <c r="G74" s="8">
        <v>2774</v>
      </c>
      <c r="H74" s="8">
        <v>2837</v>
      </c>
      <c r="I74" s="8">
        <v>2773</v>
      </c>
      <c r="J74" s="8">
        <v>2873</v>
      </c>
      <c r="K74" s="8">
        <v>2955</v>
      </c>
      <c r="L74" s="8">
        <v>2968</v>
      </c>
      <c r="M74" s="8">
        <v>2946</v>
      </c>
      <c r="N74" s="8">
        <v>2873</v>
      </c>
      <c r="O74" s="8">
        <v>2848</v>
      </c>
      <c r="P74" s="8">
        <v>2833</v>
      </c>
      <c r="Q74" s="8">
        <v>2747</v>
      </c>
      <c r="R74" s="41">
        <v>-3.0356512530886004E-2</v>
      </c>
      <c r="S74" s="41">
        <v>-7.4460916442048553E-2</v>
      </c>
      <c r="T74" s="40" t="s">
        <v>310</v>
      </c>
      <c r="U74" s="259"/>
      <c r="V74" s="40"/>
      <c r="W74" s="41"/>
      <c r="X74"/>
      <c r="Y74"/>
    </row>
    <row r="75" spans="1:25" ht="15" customHeight="1" x14ac:dyDescent="0.2">
      <c r="A75" s="6" t="s">
        <v>353</v>
      </c>
      <c r="B75" s="8">
        <v>72</v>
      </c>
      <c r="C75" s="8">
        <v>76</v>
      </c>
      <c r="D75" s="8">
        <v>75</v>
      </c>
      <c r="E75" s="8">
        <v>74</v>
      </c>
      <c r="F75" s="8">
        <v>75</v>
      </c>
      <c r="G75" s="8">
        <v>81</v>
      </c>
      <c r="H75" s="8">
        <v>76</v>
      </c>
      <c r="I75" s="8">
        <v>80</v>
      </c>
      <c r="J75" s="8">
        <v>93</v>
      </c>
      <c r="K75" s="8">
        <v>90</v>
      </c>
      <c r="L75" s="8">
        <v>88</v>
      </c>
      <c r="M75" s="8">
        <v>96</v>
      </c>
      <c r="N75" s="8">
        <v>100</v>
      </c>
      <c r="O75" s="8">
        <v>97</v>
      </c>
      <c r="P75" s="8">
        <v>106</v>
      </c>
      <c r="Q75" s="8">
        <v>106</v>
      </c>
      <c r="R75" s="41">
        <v>0</v>
      </c>
      <c r="S75" s="41">
        <v>0.20454545454545459</v>
      </c>
      <c r="T75" s="40" t="s">
        <v>310</v>
      </c>
      <c r="U75" s="259"/>
      <c r="V75" s="40"/>
      <c r="W75" s="41"/>
      <c r="X75"/>
      <c r="Y75"/>
    </row>
    <row r="76" spans="1:25" ht="15" customHeight="1" x14ac:dyDescent="0.2">
      <c r="A76" s="6" t="s">
        <v>397</v>
      </c>
      <c r="B76" s="8">
        <v>10483</v>
      </c>
      <c r="C76" s="8">
        <v>11047</v>
      </c>
      <c r="D76" s="8">
        <v>11859</v>
      </c>
      <c r="E76" s="8">
        <v>12403</v>
      </c>
      <c r="F76" s="8">
        <v>12903</v>
      </c>
      <c r="G76" s="8">
        <v>13477</v>
      </c>
      <c r="H76" s="8">
        <v>13979</v>
      </c>
      <c r="I76" s="8">
        <v>15048</v>
      </c>
      <c r="J76" s="8">
        <v>16081</v>
      </c>
      <c r="K76" s="8">
        <v>17009</v>
      </c>
      <c r="L76" s="8">
        <v>17610</v>
      </c>
      <c r="M76" s="8">
        <v>17607</v>
      </c>
      <c r="N76" s="8">
        <v>17932</v>
      </c>
      <c r="O76" s="8">
        <v>18761</v>
      </c>
      <c r="P76" s="8">
        <v>18720</v>
      </c>
      <c r="Q76" s="8">
        <v>17713</v>
      </c>
      <c r="R76" s="41">
        <v>-5.3792735042735074E-2</v>
      </c>
      <c r="S76" s="41">
        <v>5.8489494605338255E-3</v>
      </c>
      <c r="T76" s="40" t="s">
        <v>217</v>
      </c>
      <c r="U76" s="259"/>
      <c r="V76" s="40"/>
      <c r="W76" s="41"/>
      <c r="X76"/>
      <c r="Y76"/>
    </row>
    <row r="77" spans="1:25" ht="15" customHeight="1" x14ac:dyDescent="0.2">
      <c r="A77" s="6" t="s">
        <v>289</v>
      </c>
      <c r="B77" s="8">
        <v>6538</v>
      </c>
      <c r="C77" s="8">
        <v>7115</v>
      </c>
      <c r="D77" s="8">
        <v>7859</v>
      </c>
      <c r="E77" s="8">
        <v>8875</v>
      </c>
      <c r="F77" s="8">
        <v>9757</v>
      </c>
      <c r="G77" s="8">
        <v>10530</v>
      </c>
      <c r="H77" s="8">
        <v>11356</v>
      </c>
      <c r="I77" s="8">
        <v>12361</v>
      </c>
      <c r="J77" s="8">
        <v>13184</v>
      </c>
      <c r="K77" s="8">
        <v>13675</v>
      </c>
      <c r="L77" s="8">
        <v>14297</v>
      </c>
      <c r="M77" s="8">
        <v>14993</v>
      </c>
      <c r="N77" s="8">
        <v>15247</v>
      </c>
      <c r="O77" s="8">
        <v>15903</v>
      </c>
      <c r="P77" s="8">
        <v>16331</v>
      </c>
      <c r="Q77" s="8">
        <v>15955</v>
      </c>
      <c r="R77" s="41">
        <v>-2.3023697262874343E-2</v>
      </c>
      <c r="S77" s="41">
        <v>0.11596838497586903</v>
      </c>
      <c r="T77" s="40" t="s">
        <v>217</v>
      </c>
      <c r="U77" s="259"/>
      <c r="V77" s="40"/>
      <c r="W77" s="41"/>
      <c r="X77"/>
      <c r="Y77"/>
    </row>
    <row r="78" spans="1:25" ht="15" customHeight="1" x14ac:dyDescent="0.2">
      <c r="A78" s="6" t="s">
        <v>333</v>
      </c>
      <c r="B78" s="8">
        <v>2923</v>
      </c>
      <c r="C78" s="8">
        <v>3092</v>
      </c>
      <c r="D78" s="8">
        <v>3321</v>
      </c>
      <c r="E78" s="8">
        <v>3558</v>
      </c>
      <c r="F78" s="8">
        <v>3723</v>
      </c>
      <c r="G78" s="8">
        <v>3897</v>
      </c>
      <c r="H78" s="8">
        <v>3917</v>
      </c>
      <c r="I78" s="8">
        <v>4052</v>
      </c>
      <c r="J78" s="8">
        <v>4134</v>
      </c>
      <c r="K78" s="8">
        <v>4116</v>
      </c>
      <c r="L78" s="8">
        <v>4170</v>
      </c>
      <c r="M78" s="8">
        <v>4286</v>
      </c>
      <c r="N78" s="8">
        <v>4330</v>
      </c>
      <c r="O78" s="8">
        <v>4377</v>
      </c>
      <c r="P78" s="8">
        <v>4357</v>
      </c>
      <c r="Q78" s="8">
        <v>4269</v>
      </c>
      <c r="R78" s="41">
        <v>-2.0197383520771162E-2</v>
      </c>
      <c r="S78" s="41">
        <v>2.3741007194244546E-2</v>
      </c>
      <c r="T78" s="40" t="s">
        <v>310</v>
      </c>
      <c r="U78" s="259"/>
      <c r="V78" s="40"/>
      <c r="W78" s="41"/>
      <c r="X78"/>
      <c r="Y78"/>
    </row>
    <row r="79" spans="1:25" ht="15" customHeight="1" x14ac:dyDescent="0.2">
      <c r="A79" s="6" t="s">
        <v>389</v>
      </c>
      <c r="B79" s="8">
        <v>9610</v>
      </c>
      <c r="C79" s="8">
        <v>11156</v>
      </c>
      <c r="D79" s="8">
        <v>13037</v>
      </c>
      <c r="E79" s="8">
        <v>15056</v>
      </c>
      <c r="F79" s="8">
        <v>15950</v>
      </c>
      <c r="G79" s="8">
        <v>16819</v>
      </c>
      <c r="H79" s="8">
        <v>17735</v>
      </c>
      <c r="I79" s="8">
        <v>19079</v>
      </c>
      <c r="J79" s="8">
        <v>20835</v>
      </c>
      <c r="K79" s="8">
        <v>22650</v>
      </c>
      <c r="L79" s="8">
        <v>24880</v>
      </c>
      <c r="M79" s="8">
        <v>26724</v>
      </c>
      <c r="N79" s="8">
        <v>28092</v>
      </c>
      <c r="O79" s="8">
        <v>30053</v>
      </c>
      <c r="P79" s="8">
        <v>30888</v>
      </c>
      <c r="Q79" s="8">
        <v>30223</v>
      </c>
      <c r="R79" s="41">
        <v>-2.1529396529396561E-2</v>
      </c>
      <c r="S79" s="41">
        <v>0.21475080385852086</v>
      </c>
      <c r="T79" s="40" t="s">
        <v>217</v>
      </c>
      <c r="U79" s="259"/>
      <c r="X79"/>
      <c r="Y79"/>
    </row>
    <row r="80" spans="1:25" ht="15" customHeight="1" x14ac:dyDescent="0.2">
      <c r="A80" s="6" t="s">
        <v>390</v>
      </c>
      <c r="B80" s="8">
        <v>11988</v>
      </c>
      <c r="C80" s="8">
        <v>12287</v>
      </c>
      <c r="D80" s="8">
        <v>12662</v>
      </c>
      <c r="E80" s="8">
        <v>13557</v>
      </c>
      <c r="F80" s="8">
        <v>14301</v>
      </c>
      <c r="G80" s="8">
        <v>15588</v>
      </c>
      <c r="H80" s="8">
        <v>16605</v>
      </c>
      <c r="I80" s="8">
        <v>17664</v>
      </c>
      <c r="J80" s="8">
        <v>17994</v>
      </c>
      <c r="K80" s="8">
        <v>18350</v>
      </c>
      <c r="L80" s="8">
        <v>19003</v>
      </c>
      <c r="M80" s="8">
        <v>18189</v>
      </c>
      <c r="N80" s="8">
        <v>18668</v>
      </c>
      <c r="O80" s="8">
        <v>19768</v>
      </c>
      <c r="P80" s="8">
        <v>19529</v>
      </c>
      <c r="Q80" s="8">
        <v>18249</v>
      </c>
      <c r="R80" s="41">
        <v>-6.5543550617031099E-2</v>
      </c>
      <c r="S80" s="41">
        <v>-3.9677945587538788E-2</v>
      </c>
      <c r="T80" s="40" t="s">
        <v>217</v>
      </c>
      <c r="U80" s="259"/>
      <c r="V80" s="40"/>
      <c r="W80" s="41"/>
      <c r="X80"/>
      <c r="Y80"/>
    </row>
    <row r="81" spans="1:36" ht="15" customHeight="1" x14ac:dyDescent="0.2">
      <c r="A81" s="6" t="s">
        <v>297</v>
      </c>
      <c r="B81" s="8">
        <v>5482</v>
      </c>
      <c r="C81" s="8">
        <v>5696</v>
      </c>
      <c r="D81" s="8">
        <v>5909</v>
      </c>
      <c r="E81" s="8">
        <v>6170</v>
      </c>
      <c r="F81" s="8">
        <v>6302</v>
      </c>
      <c r="G81" s="8">
        <v>6394</v>
      </c>
      <c r="H81" s="8">
        <v>6571</v>
      </c>
      <c r="I81" s="8">
        <v>6760</v>
      </c>
      <c r="J81" s="8">
        <v>6923</v>
      </c>
      <c r="K81" s="8">
        <v>6915</v>
      </c>
      <c r="L81" s="8">
        <v>7138</v>
      </c>
      <c r="M81" s="8">
        <v>7161</v>
      </c>
      <c r="N81" s="8">
        <v>6878</v>
      </c>
      <c r="O81" s="8">
        <v>6854</v>
      </c>
      <c r="P81" s="8">
        <v>6856</v>
      </c>
      <c r="Q81" s="8">
        <v>6425</v>
      </c>
      <c r="R81" s="41">
        <v>-6.2864644107351264E-2</v>
      </c>
      <c r="S81" s="41">
        <v>-9.9887923788176014E-2</v>
      </c>
      <c r="T81" s="40" t="s">
        <v>217</v>
      </c>
      <c r="U81" s="259"/>
      <c r="V81" s="40"/>
      <c r="W81" s="41"/>
      <c r="X81"/>
      <c r="Y81"/>
    </row>
    <row r="82" spans="1:36" ht="15" customHeight="1" x14ac:dyDescent="0.2">
      <c r="A82" s="6" t="s">
        <v>354</v>
      </c>
      <c r="B82" s="8">
        <v>207</v>
      </c>
      <c r="C82" s="8">
        <v>222</v>
      </c>
      <c r="D82" s="8">
        <v>235</v>
      </c>
      <c r="E82" s="8">
        <v>241</v>
      </c>
      <c r="F82" s="8">
        <v>238</v>
      </c>
      <c r="G82" s="8">
        <v>234</v>
      </c>
      <c r="H82" s="8">
        <v>236</v>
      </c>
      <c r="I82" s="8">
        <v>238</v>
      </c>
      <c r="J82" s="8">
        <v>242</v>
      </c>
      <c r="K82" s="8">
        <v>250</v>
      </c>
      <c r="L82" s="8">
        <v>260</v>
      </c>
      <c r="M82" s="8">
        <v>263</v>
      </c>
      <c r="N82" s="8">
        <v>254</v>
      </c>
      <c r="O82" s="8">
        <v>233</v>
      </c>
      <c r="P82" s="8">
        <v>226</v>
      </c>
      <c r="Q82" s="8">
        <v>204</v>
      </c>
      <c r="R82" s="41">
        <v>-9.7345132743362872E-2</v>
      </c>
      <c r="S82" s="41">
        <v>-0.2153846153846154</v>
      </c>
      <c r="T82" s="40" t="s">
        <v>310</v>
      </c>
      <c r="U82" s="259"/>
      <c r="W82" s="41"/>
      <c r="X82"/>
      <c r="Y82"/>
    </row>
    <row r="83" spans="1:36" s="192" customFormat="1" ht="20.25" customHeight="1" x14ac:dyDescent="0.2">
      <c r="A83" s="174" t="s">
        <v>185</v>
      </c>
      <c r="B83" s="8">
        <v>396296</v>
      </c>
      <c r="C83" s="8">
        <v>417231</v>
      </c>
      <c r="D83" s="8">
        <v>443546</v>
      </c>
      <c r="E83" s="8">
        <v>471895</v>
      </c>
      <c r="F83" s="8">
        <v>495746</v>
      </c>
      <c r="G83" s="8">
        <v>519029</v>
      </c>
      <c r="H83" s="8">
        <v>541637</v>
      </c>
      <c r="I83" s="8">
        <v>569077</v>
      </c>
      <c r="J83" s="8">
        <v>595353</v>
      </c>
      <c r="K83" s="8">
        <v>612987</v>
      </c>
      <c r="L83" s="8">
        <v>633563</v>
      </c>
      <c r="M83" s="8">
        <v>638410</v>
      </c>
      <c r="N83" s="8">
        <v>647352</v>
      </c>
      <c r="O83" s="8">
        <v>669517</v>
      </c>
      <c r="P83" s="8">
        <v>674462</v>
      </c>
      <c r="Q83" s="8">
        <v>649977</v>
      </c>
      <c r="R83" s="176">
        <v>-3.6303008916736546E-2</v>
      </c>
      <c r="S83" s="176">
        <v>2.5907447246761528E-2</v>
      </c>
      <c r="T83" s="177"/>
      <c r="U83" s="245"/>
      <c r="V83" s="177"/>
      <c r="W83" s="175"/>
      <c r="X83"/>
      <c r="Y83"/>
    </row>
    <row r="85" spans="1:36" hidden="1" x14ac:dyDescent="0.2"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hidden="1" x14ac:dyDescent="0.2">
      <c r="C86" s="193"/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4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hidden="1" x14ac:dyDescent="0.2">
      <c r="R87" s="3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hidden="1" x14ac:dyDescent="0.2"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hidden="1" x14ac:dyDescent="0.2"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hidden="1" x14ac:dyDescent="0.2"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idden="1" x14ac:dyDescent="0.2"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</row>
    <row r="92" spans="1:36" hidden="1" x14ac:dyDescent="0.2"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</row>
    <row r="93" spans="1:36" hidden="1" x14ac:dyDescent="0.2"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</row>
    <row r="94" spans="1:36" hidden="1" x14ac:dyDescent="0.2"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</row>
    <row r="95" spans="1:36" hidden="1" x14ac:dyDescent="0.2"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</row>
    <row r="96" spans="1:36" hidden="1" x14ac:dyDescent="0.2"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</row>
    <row r="97" spans="23:36" hidden="1" x14ac:dyDescent="0.2"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23:36" hidden="1" x14ac:dyDescent="0.2"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23:36" hidden="1" x14ac:dyDescent="0.2"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23:36" hidden="1" x14ac:dyDescent="0.2"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23:36" hidden="1" x14ac:dyDescent="0.2"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23:36" hidden="1" x14ac:dyDescent="0.2"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23:36" hidden="1" x14ac:dyDescent="0.2"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23:36" hidden="1" x14ac:dyDescent="0.2"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23:36" hidden="1" x14ac:dyDescent="0.2"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23:36" hidden="1" x14ac:dyDescent="0.2"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23:36" hidden="1" x14ac:dyDescent="0.2"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23:36" hidden="1" x14ac:dyDescent="0.2"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23:36" hidden="1" x14ac:dyDescent="0.2"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23:36" hidden="1" x14ac:dyDescent="0.2"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23:36" hidden="1" x14ac:dyDescent="0.2"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23:36" hidden="1" x14ac:dyDescent="0.2"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23:36" hidden="1" x14ac:dyDescent="0.2"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23:36" hidden="1" x14ac:dyDescent="0.2"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23:36" hidden="1" x14ac:dyDescent="0.2"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23:36" hidden="1" x14ac:dyDescent="0.2"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23:36" hidden="1" x14ac:dyDescent="0.2"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23:36" hidden="1" x14ac:dyDescent="0.2"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23:36" hidden="1" x14ac:dyDescent="0.2"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23:36" hidden="1" x14ac:dyDescent="0.2"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23:36" hidden="1" x14ac:dyDescent="0.2"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23:36" hidden="1" x14ac:dyDescent="0.2"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23:36" hidden="1" x14ac:dyDescent="0.2"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23:36" hidden="1" x14ac:dyDescent="0.2"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23:36" hidden="1" x14ac:dyDescent="0.2"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23:36" hidden="1" x14ac:dyDescent="0.2"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23:36" hidden="1" x14ac:dyDescent="0.2"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23:36" hidden="1" x14ac:dyDescent="0.2"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23:36" hidden="1" x14ac:dyDescent="0.2"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23:36" hidden="1" x14ac:dyDescent="0.2"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23:36" hidden="1" x14ac:dyDescent="0.2"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23:36" hidden="1" x14ac:dyDescent="0.2"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23:36" hidden="1" x14ac:dyDescent="0.2"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23:36" hidden="1" x14ac:dyDescent="0.2"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23:36" hidden="1" x14ac:dyDescent="0.2"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23:36" hidden="1" x14ac:dyDescent="0.2"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23:36" hidden="1" x14ac:dyDescent="0.2"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23:36" hidden="1" x14ac:dyDescent="0.2"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23:36" hidden="1" x14ac:dyDescent="0.2"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23:36" hidden="1" x14ac:dyDescent="0.2"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23:36" hidden="1" x14ac:dyDescent="0.2"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23:36" hidden="1" x14ac:dyDescent="0.2"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23:36" hidden="1" x14ac:dyDescent="0.2"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23:36" hidden="1" x14ac:dyDescent="0.2"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23:36" hidden="1" x14ac:dyDescent="0.2"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23:36" hidden="1" x14ac:dyDescent="0.2"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23:36" hidden="1" x14ac:dyDescent="0.2"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23:36" hidden="1" x14ac:dyDescent="0.2"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23:36" hidden="1" x14ac:dyDescent="0.2"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23:36" hidden="1" x14ac:dyDescent="0.2"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23:36" hidden="1" x14ac:dyDescent="0.2"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23:36" hidden="1" x14ac:dyDescent="0.2"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23:36" hidden="1" x14ac:dyDescent="0.2"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23:36" hidden="1" x14ac:dyDescent="0.2"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23:36" hidden="1" x14ac:dyDescent="0.2"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23:36" hidden="1" x14ac:dyDescent="0.2"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</row>
    <row r="157" spans="23:36" hidden="1" x14ac:dyDescent="0.2"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</row>
    <row r="158" spans="23:36" hidden="1" x14ac:dyDescent="0.2"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</row>
    <row r="159" spans="23:36" hidden="1" x14ac:dyDescent="0.2"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</row>
    <row r="160" spans="23:36" hidden="1" x14ac:dyDescent="0.2"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</row>
    <row r="161" spans="23:36" hidden="1" x14ac:dyDescent="0.2"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</row>
    <row r="162" spans="23:36" hidden="1" x14ac:dyDescent="0.2"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</row>
    <row r="163" spans="23:36" hidden="1" x14ac:dyDescent="0.2"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</row>
    <row r="164" spans="23:36" hidden="1" x14ac:dyDescent="0.2"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</row>
    <row r="165" spans="23:36" hidden="1" x14ac:dyDescent="0.2"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</row>
    <row r="166" spans="23:36" hidden="1" x14ac:dyDescent="0.2"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</row>
    <row r="167" spans="23:36" hidden="1" x14ac:dyDescent="0.2"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</row>
  </sheetData>
  <mergeCells count="2">
    <mergeCell ref="R2:S2"/>
    <mergeCell ref="A1:D1"/>
  </mergeCells>
  <phoneticPr fontId="0" type="noConversion"/>
  <hyperlinks>
    <hyperlink ref="W1" location="Contents!A1" display="Contents page" xr:uid="{00000000-0004-0000-1A00-000000000000}"/>
  </hyperlinks>
  <pageMargins left="0.7" right="0.7" top="0.75" bottom="0.75" header="0.3" footer="0.3"/>
  <headerFooter>
    <oddFooter>&amp;C_x000D_&amp;1#&amp;"Arial Black"&amp;10&amp;K000000 OFFICIAL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I102"/>
  <sheetViews>
    <sheetView zoomScale="110" zoomScaleNormal="110" workbookViewId="0">
      <pane xSplit="1" ySplit="2" topLeftCell="B3" activePane="bottomRight" state="frozen"/>
      <selection pane="topRight"/>
      <selection pane="bottomLeft"/>
      <selection pane="bottomRight" sqref="A1:C1"/>
    </sheetView>
  </sheetViews>
  <sheetFormatPr defaultColWidth="0" defaultRowHeight="11.25" zeroHeight="1" x14ac:dyDescent="0.2"/>
  <cols>
    <col min="1" max="1" width="9" style="6" customWidth="1"/>
    <col min="2" max="4" width="10.85546875" style="6" customWidth="1"/>
    <col min="5" max="6" width="14.85546875" style="6" customWidth="1"/>
    <col min="7" max="7" width="9" style="6" customWidth="1"/>
    <col min="8" max="8" width="14" style="6" customWidth="1"/>
    <col min="9" max="9" width="0" style="6" hidden="1" customWidth="1"/>
    <col min="10" max="16384" width="9" style="6" hidden="1"/>
  </cols>
  <sheetData>
    <row r="1" spans="1:8" ht="30" customHeight="1" x14ac:dyDescent="0.2">
      <c r="A1" s="271" t="s">
        <v>437</v>
      </c>
      <c r="B1" s="271"/>
      <c r="C1" s="271"/>
      <c r="E1" s="91"/>
      <c r="H1" s="222" t="s">
        <v>69</v>
      </c>
    </row>
    <row r="2" spans="1:8" ht="41.25" customHeight="1" x14ac:dyDescent="0.2">
      <c r="B2" s="25" t="s">
        <v>438</v>
      </c>
      <c r="C2" s="25" t="s">
        <v>439</v>
      </c>
      <c r="D2" s="25" t="s">
        <v>440</v>
      </c>
      <c r="E2" s="25" t="s">
        <v>441</v>
      </c>
      <c r="F2" s="25" t="s">
        <v>442</v>
      </c>
      <c r="G2" s="92"/>
    </row>
    <row r="3" spans="1:8" ht="12" x14ac:dyDescent="0.2">
      <c r="A3" s="3">
        <v>36678</v>
      </c>
      <c r="B3" s="159">
        <v>6.9881605728000729E-2</v>
      </c>
      <c r="C3" s="160">
        <v>4.4848822411045708E-2</v>
      </c>
      <c r="D3" s="160">
        <v>6.5670797307788353E-2</v>
      </c>
      <c r="E3" s="59"/>
      <c r="F3" s="68"/>
      <c r="G3" s="14"/>
    </row>
    <row r="4" spans="1:8" ht="12" x14ac:dyDescent="0.2">
      <c r="A4" s="3">
        <v>36770</v>
      </c>
      <c r="B4" s="159">
        <v>5.6550711700970036E-2</v>
      </c>
      <c r="C4" s="160">
        <v>4.6113443981681268E-2</v>
      </c>
      <c r="D4" s="160">
        <v>5.4815974735928918E-2</v>
      </c>
      <c r="E4" s="59"/>
      <c r="F4" s="68"/>
      <c r="G4" s="14"/>
    </row>
    <row r="5" spans="1:8" ht="12" x14ac:dyDescent="0.2">
      <c r="A5" s="3">
        <v>36861</v>
      </c>
      <c r="B5" s="159">
        <v>4.8371757163195195E-2</v>
      </c>
      <c r="C5" s="160">
        <v>5.5539366582326277E-2</v>
      </c>
      <c r="D5" s="160">
        <v>4.9561189149501361E-2</v>
      </c>
      <c r="E5" s="59"/>
      <c r="F5" s="59"/>
      <c r="G5" s="14"/>
    </row>
    <row r="6" spans="1:8" ht="12" x14ac:dyDescent="0.2">
      <c r="A6" s="3">
        <v>36951</v>
      </c>
      <c r="B6" s="159">
        <v>5.6612434618705798E-2</v>
      </c>
      <c r="C6" s="160">
        <v>4.1397353919898849E-2</v>
      </c>
      <c r="D6" s="160">
        <v>5.4093307096829468E-2</v>
      </c>
      <c r="E6" s="59"/>
      <c r="F6" s="59"/>
      <c r="G6" s="14"/>
    </row>
    <row r="7" spans="1:8" ht="12" x14ac:dyDescent="0.2">
      <c r="A7" s="3">
        <v>37043</v>
      </c>
      <c r="B7" s="159">
        <v>5.9913078669762143E-2</v>
      </c>
      <c r="C7" s="160">
        <v>3.3783157336136016E-2</v>
      </c>
      <c r="D7" s="160">
        <v>5.5603598987718605E-2</v>
      </c>
      <c r="E7" s="59"/>
      <c r="F7" s="59"/>
      <c r="G7" s="14"/>
    </row>
    <row r="8" spans="1:8" ht="12" x14ac:dyDescent="0.2">
      <c r="A8" s="3">
        <v>37135</v>
      </c>
      <c r="B8" s="159">
        <v>4.8617421379911097E-2</v>
      </c>
      <c r="C8" s="160">
        <v>5.9163313121722405E-2</v>
      </c>
      <c r="D8" s="160">
        <v>5.0355751291893736E-2</v>
      </c>
      <c r="E8" s="59"/>
      <c r="F8" s="59"/>
      <c r="G8" s="14"/>
    </row>
    <row r="9" spans="1:8" ht="12" x14ac:dyDescent="0.2">
      <c r="A9" s="3">
        <v>37226</v>
      </c>
      <c r="B9" s="159">
        <v>5.3434976595616135E-2</v>
      </c>
      <c r="C9" s="160">
        <v>4.1033318201503022E-2</v>
      </c>
      <c r="D9" s="160">
        <v>5.1365256013451432E-2</v>
      </c>
      <c r="E9" s="59"/>
      <c r="F9" s="59"/>
      <c r="G9" s="14"/>
    </row>
    <row r="10" spans="1:8" ht="12" x14ac:dyDescent="0.2">
      <c r="A10" s="3">
        <v>37316</v>
      </c>
      <c r="B10" s="159">
        <v>4.9615476152040872E-2</v>
      </c>
      <c r="C10" s="160">
        <v>6.5492066873022781E-2</v>
      </c>
      <c r="D10" s="160">
        <v>5.2212467817857711E-2</v>
      </c>
      <c r="E10" s="59">
        <v>4.2008484445901259E-2</v>
      </c>
      <c r="F10" s="59">
        <v>4.858802105240189E-2</v>
      </c>
      <c r="G10" s="14"/>
    </row>
    <row r="11" spans="1:8" ht="12" x14ac:dyDescent="0.2">
      <c r="A11" s="3">
        <v>37408</v>
      </c>
      <c r="B11" s="159">
        <v>3.4330216973516459E-2</v>
      </c>
      <c r="C11" s="160">
        <v>7.8430056145836646E-2</v>
      </c>
      <c r="D11" s="160">
        <v>4.145304290095253E-2</v>
      </c>
      <c r="E11" s="59">
        <v>4.2008484445901259E-2</v>
      </c>
      <c r="F11" s="59">
        <v>4.858802105240189E-2</v>
      </c>
      <c r="G11" s="14"/>
    </row>
    <row r="12" spans="1:8" ht="12" x14ac:dyDescent="0.2">
      <c r="A12" s="3">
        <v>37500</v>
      </c>
      <c r="B12" s="159">
        <v>3.561938706836254E-2</v>
      </c>
      <c r="C12" s="160">
        <v>6.7470443716323825E-2</v>
      </c>
      <c r="D12" s="160">
        <v>4.09135737431785E-2</v>
      </c>
      <c r="E12" s="59">
        <v>4.2008484445901259E-2</v>
      </c>
      <c r="F12" s="59">
        <v>4.858802105240189E-2</v>
      </c>
      <c r="G12" s="14"/>
    </row>
    <row r="13" spans="1:8" ht="12" x14ac:dyDescent="0.2">
      <c r="A13" s="3">
        <v>37591</v>
      </c>
      <c r="B13" s="159">
        <v>2.7066996698996704E-2</v>
      </c>
      <c r="C13" s="160">
        <v>7.701758147636717E-2</v>
      </c>
      <c r="D13" s="160">
        <v>3.532135923251456E-2</v>
      </c>
      <c r="E13" s="59">
        <v>4.2008484445901259E-2</v>
      </c>
      <c r="F13" s="59">
        <v>4.858802105240189E-2</v>
      </c>
      <c r="G13" s="14"/>
    </row>
    <row r="14" spans="1:8" ht="12" x14ac:dyDescent="0.2">
      <c r="A14" s="3">
        <v>37681</v>
      </c>
      <c r="B14" s="159">
        <v>2.0086275932033049E-2</v>
      </c>
      <c r="C14" s="160">
        <v>6.9879333216343653E-2</v>
      </c>
      <c r="D14" s="160">
        <v>2.8333900360046238E-2</v>
      </c>
      <c r="E14" s="59">
        <v>4.2008484445901259E-2</v>
      </c>
      <c r="F14" s="59">
        <v>4.858802105240189E-2</v>
      </c>
      <c r="G14" s="14"/>
    </row>
    <row r="15" spans="1:8" ht="12" x14ac:dyDescent="0.2">
      <c r="A15" s="3">
        <v>37773</v>
      </c>
      <c r="B15" s="159">
        <v>2.375878778440077E-2</v>
      </c>
      <c r="C15" s="160">
        <v>6.6297655591047722E-2</v>
      </c>
      <c r="D15" s="160">
        <v>3.0873437815346572E-2</v>
      </c>
      <c r="E15" s="59">
        <v>4.2008484445901259E-2</v>
      </c>
      <c r="F15" s="59">
        <v>4.858802105240189E-2</v>
      </c>
      <c r="G15" s="14"/>
    </row>
    <row r="16" spans="1:8" ht="12" x14ac:dyDescent="0.2">
      <c r="A16" s="3">
        <v>37865</v>
      </c>
      <c r="B16" s="159">
        <v>3.0285450677562276E-2</v>
      </c>
      <c r="C16" s="160">
        <v>5.5837907872440473E-2</v>
      </c>
      <c r="D16" s="160">
        <v>3.464106345077278E-2</v>
      </c>
      <c r="E16" s="59">
        <v>4.2008484445901259E-2</v>
      </c>
      <c r="F16" s="59">
        <v>4.858802105240189E-2</v>
      </c>
      <c r="G16" s="14"/>
    </row>
    <row r="17" spans="1:7" ht="12" x14ac:dyDescent="0.2">
      <c r="A17" s="3">
        <v>37956</v>
      </c>
      <c r="B17" s="159">
        <v>2.6091383690589831E-2</v>
      </c>
      <c r="C17" s="160">
        <v>6.2411344645898481E-2</v>
      </c>
      <c r="D17" s="160">
        <v>3.2334996376676362E-2</v>
      </c>
      <c r="E17" s="59">
        <v>4.2008484445901259E-2</v>
      </c>
      <c r="F17" s="59">
        <v>4.858802105240189E-2</v>
      </c>
      <c r="G17" s="14"/>
    </row>
    <row r="18" spans="1:7" ht="12" x14ac:dyDescent="0.2">
      <c r="A18" s="3">
        <v>38047</v>
      </c>
      <c r="B18" s="159">
        <v>3.2067511380602154E-2</v>
      </c>
      <c r="C18" s="160">
        <v>6.2801410707366223E-2</v>
      </c>
      <c r="D18" s="160">
        <v>3.7363882310077257E-2</v>
      </c>
      <c r="E18" s="59">
        <v>4.2008484445901259E-2</v>
      </c>
      <c r="F18" s="59">
        <v>4.858802105240189E-2</v>
      </c>
      <c r="G18" s="14"/>
    </row>
    <row r="19" spans="1:7" ht="12" x14ac:dyDescent="0.2">
      <c r="A19" s="3">
        <v>38139</v>
      </c>
      <c r="B19" s="159">
        <v>2.6440565667402049E-2</v>
      </c>
      <c r="C19" s="160">
        <v>5.9751852368335356E-2</v>
      </c>
      <c r="D19" s="160">
        <v>3.2203346838398428E-2</v>
      </c>
      <c r="E19" s="59">
        <v>4.2008484445901259E-2</v>
      </c>
      <c r="F19" s="59">
        <v>4.858802105240189E-2</v>
      </c>
      <c r="G19" s="14"/>
    </row>
    <row r="20" spans="1:7" ht="12" x14ac:dyDescent="0.2">
      <c r="A20" s="3">
        <v>38231</v>
      </c>
      <c r="B20" s="159">
        <v>2.4024776703365669E-2</v>
      </c>
      <c r="C20" s="160">
        <v>5.1622827585338982E-2</v>
      </c>
      <c r="D20" s="160">
        <v>2.8825454335225764E-2</v>
      </c>
      <c r="E20" s="59">
        <v>4.2008484445901259E-2</v>
      </c>
      <c r="F20" s="59">
        <v>4.858802105240189E-2</v>
      </c>
      <c r="G20" s="14"/>
    </row>
    <row r="21" spans="1:7" ht="12" x14ac:dyDescent="0.2">
      <c r="A21" s="3">
        <v>38322</v>
      </c>
      <c r="B21" s="159">
        <v>3.1529861566266471E-2</v>
      </c>
      <c r="C21" s="160">
        <v>4.9141510276708988E-2</v>
      </c>
      <c r="D21" s="160">
        <v>3.4645611861955805E-2</v>
      </c>
      <c r="E21" s="59">
        <v>4.2008484445901259E-2</v>
      </c>
      <c r="F21" s="59">
        <v>4.858802105240189E-2</v>
      </c>
      <c r="G21" s="14"/>
    </row>
    <row r="22" spans="1:7" ht="12" x14ac:dyDescent="0.2">
      <c r="A22" s="3">
        <v>38412</v>
      </c>
      <c r="B22" s="159">
        <v>2.9804612582625234E-2</v>
      </c>
      <c r="C22" s="160">
        <v>4.8305386131469952E-2</v>
      </c>
      <c r="D22" s="160">
        <v>3.3071029492452109E-2</v>
      </c>
      <c r="E22" s="59">
        <v>4.2008484445901259E-2</v>
      </c>
      <c r="F22" s="59">
        <v>4.858802105240189E-2</v>
      </c>
      <c r="G22" s="14"/>
    </row>
    <row r="23" spans="1:7" ht="12" x14ac:dyDescent="0.2">
      <c r="A23" s="3">
        <v>38504</v>
      </c>
      <c r="B23" s="159">
        <v>3.4836252894292707E-2</v>
      </c>
      <c r="C23" s="160">
        <v>2.9911899141136233E-2</v>
      </c>
      <c r="D23" s="160">
        <v>3.396161379946383E-2</v>
      </c>
      <c r="E23" s="59">
        <v>4.2008484445901259E-2</v>
      </c>
      <c r="F23" s="59">
        <v>4.858802105240189E-2</v>
      </c>
      <c r="G23" s="14"/>
    </row>
    <row r="24" spans="1:7" ht="12.75" x14ac:dyDescent="0.2">
      <c r="A24" s="3">
        <v>38596</v>
      </c>
      <c r="B24" s="159">
        <v>3.9990165684015366E-2</v>
      </c>
      <c r="C24" s="160">
        <v>3.364511814829152E-2</v>
      </c>
      <c r="D24" s="59">
        <v>3.8861988488038124E-2</v>
      </c>
      <c r="E24" s="59">
        <v>4.2008484445901259E-2</v>
      </c>
      <c r="F24" s="59">
        <v>4.858802105240189E-2</v>
      </c>
      <c r="G24" s="93"/>
    </row>
    <row r="25" spans="1:7" ht="12.75" x14ac:dyDescent="0.2">
      <c r="A25" s="3">
        <v>38687</v>
      </c>
      <c r="B25" s="159">
        <v>4.5272347684011338E-2</v>
      </c>
      <c r="C25" s="160">
        <v>3.8643490735786434E-2</v>
      </c>
      <c r="D25" s="59">
        <v>4.4083178276313806E-2</v>
      </c>
      <c r="E25" s="59">
        <v>4.2008484445901259E-2</v>
      </c>
      <c r="F25" s="59">
        <v>4.858802105240189E-2</v>
      </c>
      <c r="G25" s="93"/>
    </row>
    <row r="26" spans="1:7" ht="12.75" x14ac:dyDescent="0.2">
      <c r="A26" s="3">
        <v>38777</v>
      </c>
      <c r="B26" s="159">
        <v>3.9058275239960638E-2</v>
      </c>
      <c r="C26" s="160">
        <v>3.9251495669028857E-2</v>
      </c>
      <c r="D26" s="59">
        <v>3.9092892477203378E-2</v>
      </c>
      <c r="E26" s="59">
        <v>4.2008484445901259E-2</v>
      </c>
      <c r="F26" s="59">
        <v>4.858802105240189E-2</v>
      </c>
      <c r="G26" s="93"/>
    </row>
    <row r="27" spans="1:7" ht="12.75" x14ac:dyDescent="0.2">
      <c r="A27" s="3">
        <v>38869</v>
      </c>
      <c r="B27" s="159">
        <v>5.4231466031968711E-2</v>
      </c>
      <c r="C27" s="160">
        <v>4.0366748894566928E-2</v>
      </c>
      <c r="D27" s="59">
        <v>5.1778529476523616E-2</v>
      </c>
      <c r="E27" s="59">
        <v>4.2008484445901259E-2</v>
      </c>
      <c r="F27" s="59">
        <v>4.858802105240189E-2</v>
      </c>
      <c r="G27" s="93"/>
    </row>
    <row r="28" spans="1:7" ht="12.75" x14ac:dyDescent="0.2">
      <c r="A28" s="3">
        <v>38961</v>
      </c>
      <c r="B28" s="159">
        <v>5.5617584158937694E-2</v>
      </c>
      <c r="C28" s="160">
        <v>4.7287346391358343E-2</v>
      </c>
      <c r="D28" s="59">
        <v>5.4143869388245669E-2</v>
      </c>
      <c r="E28" s="59">
        <v>4.2008484445901259E-2</v>
      </c>
      <c r="F28" s="59">
        <v>4.858802105240189E-2</v>
      </c>
      <c r="G28" s="93"/>
    </row>
    <row r="29" spans="1:7" ht="12.75" x14ac:dyDescent="0.2">
      <c r="A29" s="3">
        <v>39052</v>
      </c>
      <c r="B29" s="159">
        <v>7.3453186974942852E-2</v>
      </c>
      <c r="C29" s="160">
        <v>4.1673565601055396E-2</v>
      </c>
      <c r="D29" s="59">
        <v>6.7781853236039025E-2</v>
      </c>
      <c r="E29" s="59">
        <v>4.2008484445901259E-2</v>
      </c>
      <c r="F29" s="59">
        <v>4.858802105240189E-2</v>
      </c>
      <c r="G29" s="93"/>
    </row>
    <row r="30" spans="1:7" ht="12.75" x14ac:dyDescent="0.2">
      <c r="A30" s="3">
        <v>39142</v>
      </c>
      <c r="B30" s="159">
        <v>9.886710479955596E-2</v>
      </c>
      <c r="C30" s="160">
        <v>4.5790693950926276E-2</v>
      </c>
      <c r="D30" s="59">
        <v>8.9356520630737846E-2</v>
      </c>
      <c r="E30" s="59">
        <v>4.2008484445901259E-2</v>
      </c>
      <c r="F30" s="59">
        <v>4.858802105240189E-2</v>
      </c>
      <c r="G30" s="93"/>
    </row>
    <row r="31" spans="1:7" ht="12.75" x14ac:dyDescent="0.2">
      <c r="A31" s="3">
        <v>39234</v>
      </c>
      <c r="B31" s="159">
        <v>0.10796059158934246</v>
      </c>
      <c r="C31" s="160">
        <v>6.1633067694349508E-2</v>
      </c>
      <c r="D31" s="59">
        <v>9.9853285823505278E-2</v>
      </c>
      <c r="E31" s="59">
        <v>4.2008484445901259E-2</v>
      </c>
      <c r="F31" s="59">
        <v>4.858802105240189E-2</v>
      </c>
      <c r="G31" s="93"/>
    </row>
    <row r="32" spans="1:7" ht="12.75" x14ac:dyDescent="0.2">
      <c r="A32" s="3">
        <v>39326</v>
      </c>
      <c r="B32" s="159">
        <v>0.1262494795039919</v>
      </c>
      <c r="C32" s="160">
        <v>6.080002619128555E-2</v>
      </c>
      <c r="D32" s="59">
        <v>0.11474603157149188</v>
      </c>
      <c r="E32" s="59">
        <v>4.2008484445901259E-2</v>
      </c>
      <c r="F32" s="59">
        <v>4.858802105240189E-2</v>
      </c>
      <c r="G32" s="93"/>
    </row>
    <row r="33" spans="1:7" ht="12.75" x14ac:dyDescent="0.2">
      <c r="A33" s="3">
        <v>39417</v>
      </c>
      <c r="B33" s="159">
        <v>0.12405450115081851</v>
      </c>
      <c r="C33" s="160">
        <v>4.3874075349293884E-2</v>
      </c>
      <c r="D33" s="59">
        <v>0.110095512574228</v>
      </c>
      <c r="E33" s="59">
        <v>4.2008484445901259E-2</v>
      </c>
      <c r="F33" s="59">
        <v>4.858802105240189E-2</v>
      </c>
      <c r="G33" s="93"/>
    </row>
    <row r="34" spans="1:7" ht="12.75" x14ac:dyDescent="0.2">
      <c r="A34" s="3">
        <v>39508</v>
      </c>
      <c r="B34" s="159">
        <v>0.12661124119477463</v>
      </c>
      <c r="C34" s="159">
        <v>4.6588078285266343E-2</v>
      </c>
      <c r="D34" s="59">
        <v>0.11284561111551206</v>
      </c>
      <c r="E34" s="59">
        <v>4.2008484445901259E-2</v>
      </c>
      <c r="F34" s="59">
        <v>4.858802105240189E-2</v>
      </c>
      <c r="G34" s="93"/>
    </row>
    <row r="35" spans="1:7" ht="12.75" x14ac:dyDescent="0.2">
      <c r="A35" s="3">
        <v>39600</v>
      </c>
      <c r="B35" s="159">
        <v>0.13000620375091398</v>
      </c>
      <c r="C35" s="159">
        <v>5.2349780808929269E-2</v>
      </c>
      <c r="D35" s="59">
        <v>0.11688859942984364</v>
      </c>
      <c r="E35" s="59">
        <v>4.2008484445901259E-2</v>
      </c>
      <c r="F35" s="59">
        <v>4.858802105240189E-2</v>
      </c>
      <c r="G35" s="93"/>
    </row>
    <row r="36" spans="1:7" ht="12.75" x14ac:dyDescent="0.2">
      <c r="A36" s="3">
        <v>39692</v>
      </c>
      <c r="B36" s="159">
        <v>0.12539256842337276</v>
      </c>
      <c r="C36" s="159">
        <v>5.6375619570549818E-2</v>
      </c>
      <c r="D36" s="59">
        <v>0.11384912575270056</v>
      </c>
      <c r="E36" s="59">
        <v>4.2008484445901259E-2</v>
      </c>
      <c r="F36" s="59">
        <v>4.858802105240189E-2</v>
      </c>
      <c r="G36" s="93"/>
    </row>
    <row r="37" spans="1:7" ht="12.75" x14ac:dyDescent="0.2">
      <c r="A37" s="3">
        <v>39783</v>
      </c>
      <c r="B37" s="159">
        <v>0.10888170959552945</v>
      </c>
      <c r="C37" s="159">
        <v>7.3913117941470041E-2</v>
      </c>
      <c r="D37" s="59">
        <v>0.1031570258416814</v>
      </c>
      <c r="E37" s="59">
        <v>4.2008484445901259E-2</v>
      </c>
      <c r="F37" s="59">
        <v>4.858802105240189E-2</v>
      </c>
      <c r="G37" s="93"/>
    </row>
    <row r="38" spans="1:7" ht="12.75" x14ac:dyDescent="0.2">
      <c r="A38" s="3">
        <v>39873</v>
      </c>
      <c r="B38" s="59">
        <v>8.9836682071028129E-2</v>
      </c>
      <c r="C38" s="59">
        <v>7.3580368946106534E-2</v>
      </c>
      <c r="D38" s="59">
        <v>7.591717039940904E-2</v>
      </c>
      <c r="E38" s="59">
        <v>4.2008484445901259E-2</v>
      </c>
      <c r="F38" s="59">
        <v>4.858802105240189E-2</v>
      </c>
      <c r="G38" s="93"/>
    </row>
    <row r="39" spans="1:7" ht="12.75" x14ac:dyDescent="0.2">
      <c r="A39" s="3">
        <v>39965</v>
      </c>
      <c r="B39" s="59">
        <v>5.6573641291394416E-2</v>
      </c>
      <c r="C39" s="59">
        <v>5.7179220124213836E-2</v>
      </c>
      <c r="D39" s="59">
        <v>4.5699108483320705E-2</v>
      </c>
      <c r="E39" s="59">
        <v>4.2008484445901259E-2</v>
      </c>
      <c r="F39" s="59">
        <v>4.858802105240189E-2</v>
      </c>
      <c r="G39" s="93"/>
    </row>
    <row r="40" spans="1:7" ht="12.75" x14ac:dyDescent="0.2">
      <c r="A40" s="3">
        <v>40057</v>
      </c>
      <c r="B40" s="59">
        <v>3.5837098143820745E-2</v>
      </c>
      <c r="C40" s="59">
        <v>4.6059047984755574E-2</v>
      </c>
      <c r="D40" s="59">
        <v>2.6684988238983465E-2</v>
      </c>
      <c r="E40" s="59">
        <v>4.2008484445901259E-2</v>
      </c>
      <c r="F40" s="59">
        <v>4.858802105240189E-2</v>
      </c>
      <c r="G40" s="93"/>
    </row>
    <row r="41" spans="1:7" ht="12.75" x14ac:dyDescent="0.2">
      <c r="A41" s="3">
        <v>40148</v>
      </c>
      <c r="B41" s="59">
        <v>4.4512615752242413E-2</v>
      </c>
      <c r="C41" s="59">
        <v>5.604384880302038E-2</v>
      </c>
      <c r="D41" s="59">
        <v>3.5481699954253543E-2</v>
      </c>
      <c r="E41" s="59">
        <v>4.2008484445901259E-2</v>
      </c>
      <c r="F41" s="59">
        <v>4.858802105240189E-2</v>
      </c>
      <c r="G41" s="93"/>
    </row>
    <row r="42" spans="1:7" ht="12.75" x14ac:dyDescent="0.2">
      <c r="A42" s="3">
        <v>40238</v>
      </c>
      <c r="B42" s="59">
        <v>4.3865069182502214E-2</v>
      </c>
      <c r="C42" s="59">
        <v>6.4929798916110837E-2</v>
      </c>
      <c r="D42" s="59">
        <v>4.7221927081614989E-2</v>
      </c>
      <c r="E42" s="59">
        <v>4.2008484445901259E-2</v>
      </c>
      <c r="F42" s="59">
        <v>4.858802105240189E-2</v>
      </c>
      <c r="G42" s="93"/>
    </row>
    <row r="43" spans="1:7" ht="12.75" x14ac:dyDescent="0.2">
      <c r="A43" s="3">
        <v>40330</v>
      </c>
      <c r="B43" s="59">
        <v>5.1586283246486397E-2</v>
      </c>
      <c r="C43" s="59">
        <v>8.1467400923623368E-2</v>
      </c>
      <c r="D43" s="59">
        <v>5.6332703787978611E-2</v>
      </c>
      <c r="E43" s="59">
        <v>4.2008484445901259E-2</v>
      </c>
      <c r="F43" s="59">
        <v>4.858802105240189E-2</v>
      </c>
      <c r="G43" s="93"/>
    </row>
    <row r="44" spans="1:7" ht="12.75" x14ac:dyDescent="0.2">
      <c r="A44" s="3">
        <v>40422</v>
      </c>
      <c r="B44" s="59">
        <v>5.631535938587251E-2</v>
      </c>
      <c r="C44" s="59">
        <v>7.0691123577423687E-2</v>
      </c>
      <c r="D44" s="59">
        <v>5.8608980190389737E-2</v>
      </c>
      <c r="E44" s="59">
        <v>4.2008484445901259E-2</v>
      </c>
      <c r="F44" s="59">
        <v>4.858802105240189E-2</v>
      </c>
      <c r="G44" s="93"/>
    </row>
    <row r="45" spans="1:7" ht="12.75" x14ac:dyDescent="0.2">
      <c r="A45" s="3">
        <v>40513</v>
      </c>
      <c r="B45" s="59">
        <v>5.0490841374471129E-2</v>
      </c>
      <c r="C45" s="59">
        <v>6.744777302662186E-2</v>
      </c>
      <c r="D45" s="59">
        <v>5.3211612803375496E-2</v>
      </c>
      <c r="E45" s="59">
        <v>4.2008484445901259E-2</v>
      </c>
      <c r="F45" s="59">
        <v>4.858802105240189E-2</v>
      </c>
      <c r="G45" s="93"/>
    </row>
    <row r="46" spans="1:7" ht="12" x14ac:dyDescent="0.2">
      <c r="A46" s="3">
        <v>40603</v>
      </c>
      <c r="B46" s="59">
        <v>3.9413101674235396E-2</v>
      </c>
      <c r="C46" s="59">
        <v>6.638279895471455E-2</v>
      </c>
      <c r="D46" s="59">
        <v>4.3783644602374938E-2</v>
      </c>
      <c r="E46" s="59">
        <v>4.2008484445901259E-2</v>
      </c>
      <c r="F46" s="59">
        <v>4.858802105240189E-2</v>
      </c>
      <c r="G46" s="84"/>
    </row>
    <row r="47" spans="1:7" ht="12" x14ac:dyDescent="0.2">
      <c r="A47" s="3">
        <v>40695</v>
      </c>
      <c r="B47" s="59">
        <v>4.4114612319538393E-2</v>
      </c>
      <c r="C47" s="59">
        <v>4.6889910245269339E-2</v>
      </c>
      <c r="D47" s="59">
        <v>4.4364579517532921E-2</v>
      </c>
      <c r="E47" s="59">
        <v>4.2008484445901259E-2</v>
      </c>
      <c r="F47" s="59">
        <v>4.858802105240189E-2</v>
      </c>
    </row>
    <row r="48" spans="1:7" ht="12" x14ac:dyDescent="0.2">
      <c r="A48" s="3">
        <v>40787</v>
      </c>
      <c r="B48" s="59">
        <v>4.1548719615180252E-2</v>
      </c>
      <c r="C48" s="59">
        <v>5.9933139339645169E-2</v>
      </c>
      <c r="D48" s="59">
        <v>4.4207097372252147E-2</v>
      </c>
      <c r="E48" s="59">
        <v>4.2008484445901259E-2</v>
      </c>
      <c r="F48" s="59">
        <v>4.858802105240189E-2</v>
      </c>
    </row>
    <row r="49" spans="1:9" ht="12" x14ac:dyDescent="0.2">
      <c r="A49" s="3">
        <v>40878</v>
      </c>
      <c r="B49" s="59">
        <v>2.9313352821923155E-2</v>
      </c>
      <c r="C49" s="59">
        <v>5.0330347907008077E-2</v>
      </c>
      <c r="D49" s="59">
        <v>2.9356958282641843E-2</v>
      </c>
      <c r="E49" s="59">
        <v>4.2008484445901259E-2</v>
      </c>
      <c r="F49" s="59">
        <v>4.858802105240189E-2</v>
      </c>
    </row>
    <row r="50" spans="1:9" ht="12" x14ac:dyDescent="0.2">
      <c r="A50" s="3">
        <v>40969</v>
      </c>
      <c r="B50" s="59">
        <v>3.0069544045423502E-2</v>
      </c>
      <c r="C50" s="59">
        <v>4.6268728796090564E-2</v>
      </c>
      <c r="D50" s="59">
        <v>3.0350277706469253E-2</v>
      </c>
      <c r="E50" s="59">
        <v>4.2008484445901259E-2</v>
      </c>
      <c r="F50" s="59">
        <v>4.858802105240189E-2</v>
      </c>
    </row>
    <row r="51" spans="1:9" ht="12" x14ac:dyDescent="0.2">
      <c r="A51" s="3">
        <v>41061</v>
      </c>
      <c r="B51" s="59">
        <v>1.5949524769531154E-2</v>
      </c>
      <c r="C51" s="59">
        <v>2.8893088331897632E-2</v>
      </c>
      <c r="D51" s="59">
        <v>1.7748800759533889E-2</v>
      </c>
      <c r="E51" s="59">
        <v>4.2008484445901259E-2</v>
      </c>
      <c r="F51" s="59">
        <v>4.858802105240189E-2</v>
      </c>
    </row>
    <row r="52" spans="1:9" ht="12" x14ac:dyDescent="0.2">
      <c r="A52" s="3">
        <v>41153</v>
      </c>
      <c r="B52" s="59">
        <v>1.9072776083735032E-3</v>
      </c>
      <c r="C52" s="59">
        <v>1.8800161777906332E-2</v>
      </c>
      <c r="D52" s="59">
        <v>4.4145122909091672E-3</v>
      </c>
      <c r="E52" s="59">
        <v>4.2008484445901259E-2</v>
      </c>
      <c r="F52" s="59">
        <v>4.858802105240189E-2</v>
      </c>
    </row>
    <row r="53" spans="1:9" ht="12" x14ac:dyDescent="0.2">
      <c r="A53" s="3">
        <v>41244</v>
      </c>
      <c r="B53" s="59">
        <v>4.8856814076889687E-3</v>
      </c>
      <c r="C53" s="59">
        <v>1.5221918124087797E-2</v>
      </c>
      <c r="D53" s="59">
        <v>9.169994770299672E-3</v>
      </c>
      <c r="E53" s="59">
        <v>4.2008484445901259E-2</v>
      </c>
      <c r="F53" s="59">
        <v>4.858802105240189E-2</v>
      </c>
      <c r="H53" s="152"/>
      <c r="I53" s="56"/>
    </row>
    <row r="54" spans="1:9" ht="12" x14ac:dyDescent="0.2">
      <c r="A54" s="3">
        <v>41334</v>
      </c>
      <c r="B54" s="59">
        <v>1.2798042301535473E-2</v>
      </c>
      <c r="C54" s="59">
        <v>8.4154324113878687E-3</v>
      </c>
      <c r="D54" s="59">
        <v>1.3626757391315136E-2</v>
      </c>
      <c r="E54" s="59">
        <v>4.2008484445901259E-2</v>
      </c>
      <c r="F54" s="59">
        <v>4.858802105240189E-2</v>
      </c>
      <c r="H54" s="152"/>
      <c r="I54" s="56"/>
    </row>
    <row r="55" spans="1:9" ht="12" x14ac:dyDescent="0.2">
      <c r="A55" s="3">
        <v>41426</v>
      </c>
      <c r="B55" s="59">
        <v>1.6052509843240026E-2</v>
      </c>
      <c r="C55" s="59">
        <v>1.2114263284390692E-2</v>
      </c>
      <c r="D55" s="59">
        <v>1.5714104973137522E-2</v>
      </c>
      <c r="E55" s="59">
        <v>4.2008484445901259E-2</v>
      </c>
      <c r="F55" s="59">
        <v>4.858802105240189E-2</v>
      </c>
      <c r="H55" s="152"/>
      <c r="I55" s="56"/>
    </row>
    <row r="56" spans="1:9" ht="12" x14ac:dyDescent="0.2">
      <c r="A56" s="3">
        <v>41518</v>
      </c>
      <c r="B56" s="59">
        <v>2.1030837845765316E-2</v>
      </c>
      <c r="C56" s="59">
        <v>1.7959396833292285E-2</v>
      </c>
      <c r="D56" s="59">
        <v>2.0616651475725778E-2</v>
      </c>
      <c r="E56" s="59">
        <v>4.2008484445901259E-2</v>
      </c>
      <c r="F56" s="59">
        <v>4.858802105240189E-2</v>
      </c>
      <c r="H56" s="152"/>
      <c r="I56" s="56"/>
    </row>
    <row r="57" spans="1:9" ht="12" x14ac:dyDescent="0.2">
      <c r="A57" s="3">
        <v>41609</v>
      </c>
      <c r="B57" s="59">
        <v>2.4040974618218414E-2</v>
      </c>
      <c r="C57" s="59">
        <v>1.9636778937900168E-2</v>
      </c>
      <c r="D57" s="59">
        <v>2.3609689801504352E-2</v>
      </c>
      <c r="E57" s="59">
        <v>4.2008484445901259E-2</v>
      </c>
      <c r="F57" s="59">
        <v>4.858802105240189E-2</v>
      </c>
      <c r="H57" s="152"/>
      <c r="I57" s="56"/>
    </row>
    <row r="58" spans="1:9" ht="12" x14ac:dyDescent="0.2">
      <c r="A58" s="3">
        <v>41699</v>
      </c>
      <c r="B58" s="59">
        <v>1.7591603258249489E-2</v>
      </c>
      <c r="C58" s="59">
        <v>1.6952369838091563E-2</v>
      </c>
      <c r="D58" s="59">
        <v>1.8007188826397291E-2</v>
      </c>
      <c r="E58" s="59">
        <v>4.2008484445901259E-2</v>
      </c>
      <c r="F58" s="59">
        <v>4.858802105240189E-2</v>
      </c>
      <c r="H58" s="152"/>
      <c r="I58" s="56"/>
    </row>
    <row r="59" spans="1:9" ht="12" x14ac:dyDescent="0.2">
      <c r="A59" s="3">
        <v>41791</v>
      </c>
      <c r="B59" s="59">
        <v>1.6437637949576533E-2</v>
      </c>
      <c r="C59" s="59">
        <v>3.6931732208554502E-2</v>
      </c>
      <c r="D59" s="59">
        <v>1.9849699250550579E-2</v>
      </c>
      <c r="E59" s="59">
        <v>4.2008484445901259E-2</v>
      </c>
      <c r="F59" s="59">
        <v>4.858802105240189E-2</v>
      </c>
      <c r="H59" s="152"/>
      <c r="I59" s="56"/>
    </row>
    <row r="60" spans="1:9" ht="12" x14ac:dyDescent="0.2">
      <c r="A60" s="3">
        <v>41883</v>
      </c>
      <c r="B60" s="59">
        <v>2.4027510200816504E-2</v>
      </c>
      <c r="C60" s="59">
        <v>2.428982448625927E-2</v>
      </c>
      <c r="D60" s="59">
        <v>2.4582043501052864E-2</v>
      </c>
      <c r="E60" s="59">
        <v>4.2008484445901259E-2</v>
      </c>
      <c r="F60" s="59">
        <v>4.858802105240189E-2</v>
      </c>
      <c r="H60" s="152"/>
      <c r="I60" s="56"/>
    </row>
    <row r="61" spans="1:9" ht="12" x14ac:dyDescent="0.2">
      <c r="A61" s="3">
        <v>41974</v>
      </c>
      <c r="B61" s="59">
        <v>1.8967654544773893E-2</v>
      </c>
      <c r="C61" s="59">
        <v>1.2414317216290938E-2</v>
      </c>
      <c r="D61" s="59">
        <v>1.8458973102744691E-2</v>
      </c>
      <c r="E61" s="59">
        <v>4.2008484445901259E-2</v>
      </c>
      <c r="F61" s="59">
        <v>4.858802105240189E-2</v>
      </c>
      <c r="H61" s="152"/>
      <c r="I61" s="56"/>
    </row>
    <row r="62" spans="1:9" ht="12" x14ac:dyDescent="0.2">
      <c r="A62" s="3">
        <v>42064</v>
      </c>
      <c r="B62" s="59">
        <v>2.1316143685569555E-2</v>
      </c>
      <c r="C62" s="59">
        <v>2.2420242892676079E-2</v>
      </c>
      <c r="D62" s="59">
        <v>2.206802592592827E-2</v>
      </c>
      <c r="E62" s="59">
        <v>4.2008484445901259E-2</v>
      </c>
      <c r="F62" s="59">
        <v>4.858802105240189E-2</v>
      </c>
      <c r="H62" s="152"/>
      <c r="I62" s="56"/>
    </row>
    <row r="63" spans="1:9" ht="12" x14ac:dyDescent="0.2">
      <c r="A63" s="3">
        <v>42156</v>
      </c>
      <c r="B63" s="59">
        <v>2.2868989562266018E-2</v>
      </c>
      <c r="C63" s="59">
        <v>8.5763746693461318E-3</v>
      </c>
      <c r="D63" s="59">
        <v>2.1017466924087902E-2</v>
      </c>
      <c r="E63" s="59">
        <v>4.2008484445901259E-2</v>
      </c>
      <c r="F63" s="59">
        <v>4.858802105240189E-2</v>
      </c>
      <c r="H63" s="152"/>
      <c r="I63" s="56"/>
    </row>
    <row r="64" spans="1:9" ht="12" x14ac:dyDescent="0.2">
      <c r="A64" s="3">
        <v>42248</v>
      </c>
      <c r="B64" s="59">
        <v>2.7758039306768678E-2</v>
      </c>
      <c r="C64" s="59">
        <v>2.8073302164667524E-2</v>
      </c>
      <c r="D64" s="59">
        <v>2.8441802262367588E-2</v>
      </c>
      <c r="E64" s="59">
        <v>4.2008484445901259E-2</v>
      </c>
      <c r="F64" s="59">
        <v>4.858802105240189E-2</v>
      </c>
      <c r="H64" s="152"/>
      <c r="I64" s="56"/>
    </row>
    <row r="65" spans="1:9" ht="12" x14ac:dyDescent="0.2">
      <c r="A65" s="3">
        <v>42339</v>
      </c>
      <c r="B65" s="59">
        <v>3.0081764557774004E-2</v>
      </c>
      <c r="C65" s="59">
        <v>2.8721501363603297E-2</v>
      </c>
      <c r="D65" s="59">
        <v>3.0493890097189835E-2</v>
      </c>
      <c r="E65" s="59">
        <v>4.2008484445901259E-2</v>
      </c>
      <c r="F65" s="59">
        <v>4.858802105240189E-2</v>
      </c>
      <c r="H65" s="152"/>
      <c r="I65" s="56"/>
    </row>
    <row r="66" spans="1:9" ht="12" x14ac:dyDescent="0.2">
      <c r="A66" s="3">
        <v>42430</v>
      </c>
      <c r="B66" s="59">
        <v>3.2562592054377726E-2</v>
      </c>
      <c r="C66" s="59">
        <v>2.3153558391871387E-2</v>
      </c>
      <c r="D66" s="59">
        <v>3.1674013089870501E-2</v>
      </c>
      <c r="E66" s="59">
        <v>4.2008484445901259E-2</v>
      </c>
      <c r="F66" s="59">
        <v>4.858802105240189E-2</v>
      </c>
      <c r="H66" s="152"/>
      <c r="I66" s="56"/>
    </row>
    <row r="67" spans="1:9" ht="12" x14ac:dyDescent="0.2">
      <c r="A67" s="3">
        <v>42522</v>
      </c>
      <c r="B67" s="59">
        <v>3.5955962155404864E-2</v>
      </c>
      <c r="C67" s="59">
        <v>2.4342745861733128E-2</v>
      </c>
      <c r="D67" s="59">
        <v>3.4934181986345125E-2</v>
      </c>
      <c r="E67" s="59">
        <v>4.2008484445901259E-2</v>
      </c>
      <c r="F67" s="59">
        <v>4.858802105240189E-2</v>
      </c>
      <c r="H67" s="152"/>
      <c r="I67" s="56"/>
    </row>
    <row r="68" spans="1:9" ht="12" x14ac:dyDescent="0.2">
      <c r="A68" s="3">
        <v>42614</v>
      </c>
      <c r="B68" s="59">
        <v>3.5884950385544512E-2</v>
      </c>
      <c r="C68" s="59">
        <v>1.7365447352761132E-2</v>
      </c>
      <c r="D68" s="59">
        <v>3.3682717277173646E-2</v>
      </c>
      <c r="E68" s="59">
        <v>4.2008484445901259E-2</v>
      </c>
      <c r="F68" s="59">
        <v>4.858802105240189E-2</v>
      </c>
      <c r="H68" s="152"/>
      <c r="I68" s="56"/>
    </row>
    <row r="69" spans="1:9" ht="12" x14ac:dyDescent="0.2">
      <c r="A69" s="3">
        <v>42705</v>
      </c>
      <c r="B69" s="59">
        <v>3.8348305442216013E-2</v>
      </c>
      <c r="C69" s="59">
        <v>2.8174678040737033E-2</v>
      </c>
      <c r="D69" s="59">
        <v>3.7495385269938897E-2</v>
      </c>
      <c r="E69" s="59">
        <v>4.2008484445901259E-2</v>
      </c>
      <c r="F69" s="59">
        <v>4.858802105240189E-2</v>
      </c>
      <c r="H69" s="152"/>
      <c r="I69" s="56"/>
    </row>
    <row r="70" spans="1:9" ht="12" x14ac:dyDescent="0.2">
      <c r="A70" s="3">
        <v>42795</v>
      </c>
      <c r="B70" s="59">
        <v>3.8072142018090283E-2</v>
      </c>
      <c r="C70" s="59">
        <v>2.0690354530474409E-2</v>
      </c>
      <c r="D70" s="59">
        <v>3.6037011512653594E-2</v>
      </c>
      <c r="E70" s="59">
        <v>4.2008484445901259E-2</v>
      </c>
      <c r="F70" s="59">
        <v>4.858802105240189E-2</v>
      </c>
      <c r="H70" s="152"/>
      <c r="I70" s="56"/>
    </row>
    <row r="71" spans="1:9" ht="12" x14ac:dyDescent="0.2">
      <c r="A71" s="3">
        <v>42887</v>
      </c>
      <c r="B71" s="59">
        <v>4.2417738851050935E-2</v>
      </c>
      <c r="C71" s="59">
        <v>3.0464708987204547E-2</v>
      </c>
      <c r="D71" s="59">
        <v>4.1262727806866017E-2</v>
      </c>
      <c r="E71" s="59">
        <v>4.2008484445901259E-2</v>
      </c>
      <c r="F71" s="59">
        <v>4.858802105240189E-2</v>
      </c>
      <c r="H71" s="152"/>
      <c r="I71" s="56"/>
    </row>
    <row r="72" spans="1:9" ht="12" x14ac:dyDescent="0.2">
      <c r="A72" s="3">
        <v>42979</v>
      </c>
      <c r="B72" s="59">
        <v>3.481997185290564E-2</v>
      </c>
      <c r="C72" s="59">
        <v>3.0213520095140334E-2</v>
      </c>
      <c r="D72" s="59">
        <v>3.4400740237092498E-2</v>
      </c>
      <c r="E72" s="59">
        <v>4.2008484445901259E-2</v>
      </c>
      <c r="F72" s="59">
        <v>4.858802105240189E-2</v>
      </c>
      <c r="H72" s="152"/>
      <c r="I72" s="56"/>
    </row>
    <row r="73" spans="1:9" ht="12" x14ac:dyDescent="0.2">
      <c r="A73" s="3">
        <v>43070</v>
      </c>
      <c r="B73" s="159">
        <v>4.4589890434098889E-2</v>
      </c>
      <c r="C73" s="159">
        <v>2.6483647050447257E-2</v>
      </c>
      <c r="D73" s="159">
        <v>4.2024765314510271E-2</v>
      </c>
      <c r="E73" s="59">
        <v>4.2008484445901259E-2</v>
      </c>
      <c r="F73" s="59">
        <v>4.858802105240189E-2</v>
      </c>
      <c r="H73" s="152"/>
      <c r="I73" s="56"/>
    </row>
    <row r="74" spans="1:9" ht="12" x14ac:dyDescent="0.2">
      <c r="A74" s="3">
        <v>43160</v>
      </c>
      <c r="B74" s="159">
        <v>4.1806809926355548E-2</v>
      </c>
      <c r="C74" s="159">
        <v>3.1997959122185948E-2</v>
      </c>
      <c r="D74" s="159">
        <v>4.0618775956931197E-2</v>
      </c>
      <c r="E74" s="59">
        <v>4.2008484445901259E-2</v>
      </c>
      <c r="F74" s="59">
        <v>4.858802105240189E-2</v>
      </c>
      <c r="H74" s="152"/>
      <c r="I74" s="56"/>
    </row>
    <row r="75" spans="1:9" ht="12" x14ac:dyDescent="0.2">
      <c r="A75" s="3">
        <v>43252</v>
      </c>
      <c r="B75" s="159">
        <v>2.9444895592276366E-2</v>
      </c>
      <c r="C75" s="159">
        <v>3.2311218640477257E-2</v>
      </c>
      <c r="D75" s="159">
        <v>2.9879697892492674E-2</v>
      </c>
      <c r="E75" s="59">
        <v>4.2008484445901259E-2</v>
      </c>
      <c r="F75" s="59">
        <v>4.858802105240189E-2</v>
      </c>
      <c r="H75" s="152"/>
      <c r="I75" s="56"/>
    </row>
    <row r="76" spans="1:9" ht="12" x14ac:dyDescent="0.2">
      <c r="A76" s="3">
        <v>43344</v>
      </c>
      <c r="B76" s="159">
        <v>3.1853432749368471E-2</v>
      </c>
      <c r="C76" s="159">
        <v>3.6662296625100232E-2</v>
      </c>
      <c r="D76" s="159">
        <v>3.2621987299650268E-2</v>
      </c>
      <c r="E76" s="59">
        <v>4.2008484445901259E-2</v>
      </c>
      <c r="F76" s="59">
        <v>4.858802105240189E-2</v>
      </c>
      <c r="H76" s="152"/>
      <c r="I76" s="56"/>
    </row>
    <row r="77" spans="1:9" ht="12" x14ac:dyDescent="0.2">
      <c r="A77" s="3">
        <v>43435</v>
      </c>
      <c r="B77" s="159">
        <v>2.0489448336052707E-2</v>
      </c>
      <c r="C77" s="159">
        <v>5.3038830210039967E-2</v>
      </c>
      <c r="D77" s="159">
        <v>2.5081259560111757E-2</v>
      </c>
      <c r="E77" s="59">
        <v>4.2008484445901259E-2</v>
      </c>
      <c r="F77" s="59">
        <v>4.858802105240189E-2</v>
      </c>
      <c r="H77" s="152"/>
      <c r="I77" s="56"/>
    </row>
    <row r="78" spans="1:9" ht="12" x14ac:dyDescent="0.2">
      <c r="A78" s="3">
        <v>43525</v>
      </c>
      <c r="B78" s="159">
        <v>1.8263693871793274E-2</v>
      </c>
      <c r="C78" s="159">
        <v>5.5732289503349852E-2</v>
      </c>
      <c r="D78" s="159">
        <v>2.3016577460958976E-2</v>
      </c>
      <c r="E78" s="59">
        <v>4.2008484445901259E-2</v>
      </c>
      <c r="F78" s="59">
        <v>4.858802105240189E-2</v>
      </c>
      <c r="H78" s="152"/>
      <c r="I78" s="56"/>
    </row>
    <row r="79" spans="1:9" ht="12" x14ac:dyDescent="0.2">
      <c r="A79" s="3">
        <v>43617</v>
      </c>
      <c r="B79" s="159">
        <v>1.7772094699553431E-2</v>
      </c>
      <c r="C79" s="159">
        <v>5.3997557180684108E-2</v>
      </c>
      <c r="D79" s="159">
        <v>2.2318419249601318E-2</v>
      </c>
      <c r="E79" s="59">
        <v>4.2008484445901259E-2</v>
      </c>
      <c r="F79" s="59">
        <v>4.858802105240189E-2</v>
      </c>
      <c r="H79" s="152"/>
      <c r="I79" s="56"/>
    </row>
    <row r="80" spans="1:9" ht="12" x14ac:dyDescent="0.2">
      <c r="A80" s="3">
        <v>43709</v>
      </c>
      <c r="B80" s="159">
        <v>9.2443367767838236E-3</v>
      </c>
      <c r="C80" s="159">
        <v>5.1616984455324477E-2</v>
      </c>
      <c r="D80" s="159">
        <v>1.4469932775067251E-2</v>
      </c>
      <c r="E80" s="59">
        <v>4.2008484445901259E-2</v>
      </c>
      <c r="F80" s="59">
        <v>4.858802105240189E-2</v>
      </c>
      <c r="H80" s="152"/>
      <c r="I80" s="56"/>
    </row>
    <row r="81" spans="1:9" ht="12" x14ac:dyDescent="0.2">
      <c r="A81" s="3">
        <v>43800</v>
      </c>
      <c r="B81" s="159">
        <v>1.2517388115297123E-2</v>
      </c>
      <c r="C81" s="159">
        <v>3.9018902791390975E-2</v>
      </c>
      <c r="D81" s="159">
        <v>1.5470086124778515E-2</v>
      </c>
      <c r="E81" s="59">
        <v>4.2008484445901259E-2</v>
      </c>
      <c r="F81" s="59">
        <v>4.858802105240189E-2</v>
      </c>
      <c r="H81" s="152"/>
      <c r="I81" s="56"/>
    </row>
    <row r="82" spans="1:9" ht="12" x14ac:dyDescent="0.2">
      <c r="A82" s="3">
        <v>43891</v>
      </c>
      <c r="B82" s="159">
        <v>1.5048065640179464E-2</v>
      </c>
      <c r="C82" s="159">
        <v>3.5578704485668355E-2</v>
      </c>
      <c r="D82" s="159">
        <v>1.7163617747193438E-2</v>
      </c>
      <c r="E82" s="59">
        <v>4.2008484445901259E-2</v>
      </c>
      <c r="F82" s="59">
        <v>4.858802105240189E-2</v>
      </c>
      <c r="H82" s="152"/>
      <c r="I82" s="56"/>
    </row>
    <row r="83" spans="1:9" ht="12" x14ac:dyDescent="0.2">
      <c r="A83" s="3">
        <v>43983</v>
      </c>
      <c r="B83" s="159">
        <v>-4.0203974702797129E-2</v>
      </c>
      <c r="C83" s="159">
        <v>2.7654700195081983E-2</v>
      </c>
      <c r="D83" s="159">
        <v>-3.1626898722080243E-2</v>
      </c>
      <c r="E83" s="59">
        <v>4.2008484445901259E-2</v>
      </c>
      <c r="F83" s="59">
        <v>4.858802105240189E-2</v>
      </c>
      <c r="H83" s="152"/>
      <c r="I83" s="56"/>
    </row>
    <row r="84" spans="1:9" ht="12" x14ac:dyDescent="0.2">
      <c r="A84" s="3">
        <v>44075</v>
      </c>
      <c r="B84" s="159">
        <v>-4.7431850820832344E-2</v>
      </c>
      <c r="C84" s="159">
        <v>3.6310016126454236E-2</v>
      </c>
      <c r="D84" s="159">
        <v>-1.712500779740278E-2</v>
      </c>
      <c r="E84" s="59">
        <v>4.2008484445901259E-2</v>
      </c>
      <c r="F84" s="59">
        <v>4.858802105240189E-2</v>
      </c>
      <c r="H84" s="152"/>
      <c r="I84" s="56"/>
    </row>
    <row r="85" spans="1:9" ht="12" x14ac:dyDescent="0.2">
      <c r="A85" s="3">
        <v>44166</v>
      </c>
      <c r="B85" s="159">
        <v>-6.2423137199264511E-2</v>
      </c>
      <c r="C85" s="159">
        <v>5.8700599429176936E-2</v>
      </c>
      <c r="D85" s="159">
        <v>-4.609825776998755E-2</v>
      </c>
      <c r="E85" s="59">
        <v>4.2008484445901259E-2</v>
      </c>
      <c r="F85" s="59">
        <v>4.858802105240189E-2</v>
      </c>
      <c r="H85" s="152"/>
      <c r="I85" s="56"/>
    </row>
    <row r="86" spans="1:9" ht="12" x14ac:dyDescent="0.2">
      <c r="A86" s="3">
        <v>44256</v>
      </c>
      <c r="B86" s="159">
        <v>-7.7179839801413852E-2</v>
      </c>
      <c r="C86" s="159">
        <v>6.0741871952867177E-2</v>
      </c>
      <c r="D86" s="159">
        <v>-5.875449690419754E-2</v>
      </c>
      <c r="E86" s="59">
        <v>4.2008484445901259E-2</v>
      </c>
      <c r="F86" s="59">
        <v>4.858802105240189E-2</v>
      </c>
      <c r="H86" s="152"/>
      <c r="I86" s="56"/>
    </row>
    <row r="87" spans="1:9" ht="12" x14ac:dyDescent="0.2">
      <c r="A87" s="3">
        <v>44348</v>
      </c>
      <c r="B87" s="159">
        <v>-3.0419038788375485E-2</v>
      </c>
      <c r="C87" s="159">
        <v>9.2808776144236216E-2</v>
      </c>
      <c r="D87" s="159">
        <v>-1.3413075293981169E-2</v>
      </c>
      <c r="E87" s="59">
        <v>4.2008484445901259E-2</v>
      </c>
      <c r="F87" s="59">
        <v>4.858802105240189E-2</v>
      </c>
      <c r="H87" s="152"/>
      <c r="I87" s="56"/>
    </row>
    <row r="88" spans="1:9" ht="12" x14ac:dyDescent="0.2">
      <c r="A88" s="3">
        <v>44440</v>
      </c>
      <c r="B88" s="159">
        <v>-1.1973076260425874E-2</v>
      </c>
      <c r="C88" s="159">
        <v>0.10093358349744519</v>
      </c>
      <c r="D88" s="159">
        <v>-1.6215834664377038E-2</v>
      </c>
      <c r="E88" s="59">
        <v>4.2008484445901259E-2</v>
      </c>
      <c r="F88" s="59">
        <v>4.858802105240189E-2</v>
      </c>
      <c r="H88" s="152"/>
      <c r="I88" s="56"/>
    </row>
    <row r="89" spans="1:9" ht="12" x14ac:dyDescent="0.2">
      <c r="A89" s="3">
        <v>44531</v>
      </c>
      <c r="B89" s="159">
        <v>7.8388889137541717E-3</v>
      </c>
      <c r="C89" s="159">
        <v>8.7011164044006106E-2</v>
      </c>
      <c r="D89" s="159">
        <v>1.8251982986596582E-2</v>
      </c>
      <c r="E89" s="59">
        <v>4.2008484445901259E-2</v>
      </c>
      <c r="F89" s="59">
        <v>4.858802105240189E-2</v>
      </c>
      <c r="H89" s="152"/>
      <c r="I89" s="56"/>
    </row>
    <row r="90" spans="1:9" ht="12" x14ac:dyDescent="0.2">
      <c r="A90" s="3">
        <v>44621</v>
      </c>
      <c r="B90" s="159">
        <v>4.0233022982454125E-2</v>
      </c>
      <c r="C90" s="159">
        <v>0.10072821591263148</v>
      </c>
      <c r="D90" s="159">
        <v>4.7908034303562719E-2</v>
      </c>
      <c r="E90" s="59">
        <v>4.2008484445901259E-2</v>
      </c>
      <c r="F90" s="59">
        <v>4.858802105240189E-2</v>
      </c>
      <c r="H90" s="152"/>
      <c r="I90" s="56"/>
    </row>
    <row r="91" spans="1:9" ht="12" x14ac:dyDescent="0.2">
      <c r="A91" s="3">
        <v>44713</v>
      </c>
      <c r="B91" s="160">
        <v>7.7272288346527773E-2</v>
      </c>
      <c r="C91" s="159">
        <v>8.8728285094207049E-2</v>
      </c>
      <c r="D91" s="159">
        <v>7.7447640240726701E-2</v>
      </c>
      <c r="E91" s="59">
        <v>4.2008484445901259E-2</v>
      </c>
      <c r="F91" s="59">
        <v>4.858802105240189E-2</v>
      </c>
      <c r="H91" s="152"/>
      <c r="I91" s="56"/>
    </row>
    <row r="92" spans="1:9" ht="12" x14ac:dyDescent="0.2">
      <c r="A92" s="3">
        <v>44805</v>
      </c>
      <c r="B92" s="160">
        <v>9.9596795948784012E-2</v>
      </c>
      <c r="C92" s="159">
        <v>7.4226335312186142E-2</v>
      </c>
      <c r="D92" s="159">
        <v>9.4454015831119564E-2</v>
      </c>
      <c r="E92" s="59">
        <v>4.2008484445901259E-2</v>
      </c>
      <c r="F92" s="59">
        <v>4.858802105240189E-2</v>
      </c>
      <c r="H92" s="152"/>
      <c r="I92" s="56"/>
    </row>
    <row r="93" spans="1:9" ht="12" x14ac:dyDescent="0.2">
      <c r="A93" s="3">
        <v>44896</v>
      </c>
      <c r="B93" s="159">
        <v>0.1177884902450026</v>
      </c>
      <c r="C93" s="159">
        <v>7.1651597223005181E-2</v>
      </c>
      <c r="D93" s="159">
        <v>0.10971087344731623</v>
      </c>
      <c r="E93" s="59">
        <v>4.2008484445901259E-2</v>
      </c>
      <c r="F93" s="59">
        <v>4.858802105240189E-2</v>
      </c>
    </row>
    <row r="94" spans="1:9" ht="12" x14ac:dyDescent="0.2">
      <c r="A94" s="3">
        <v>44986</v>
      </c>
      <c r="B94" s="159">
        <v>0.14621631928269352</v>
      </c>
      <c r="C94" s="159">
        <v>6.3033413246503134E-2</v>
      </c>
      <c r="D94" s="159">
        <v>0.13294211258541067</v>
      </c>
      <c r="E94" s="59">
        <v>4.2008484445901259E-2</v>
      </c>
      <c r="F94" s="59">
        <v>4.858802105240189E-2</v>
      </c>
    </row>
    <row r="95" spans="1:9" ht="12" x14ac:dyDescent="0.2">
      <c r="A95" s="3">
        <v>45078</v>
      </c>
      <c r="B95" s="159">
        <v>0.15662130054463863</v>
      </c>
      <c r="C95" s="159">
        <v>5.4357459298109534E-2</v>
      </c>
      <c r="D95" s="159">
        <v>0.14118772120351442</v>
      </c>
      <c r="E95" s="59">
        <v>4.2008484445901259E-2</v>
      </c>
      <c r="F95" s="59">
        <v>4.858802105240189E-2</v>
      </c>
    </row>
    <row r="96" spans="1:9" ht="12" x14ac:dyDescent="0.2">
      <c r="A96" s="3">
        <v>45170</v>
      </c>
      <c r="B96" s="159">
        <v>0.15810602644934368</v>
      </c>
      <c r="C96" s="159">
        <v>5.3026469062478432E-2</v>
      </c>
      <c r="D96" s="159">
        <v>0.14264362888437709</v>
      </c>
      <c r="E96" s="59">
        <v>4.2008484445901259E-2</v>
      </c>
      <c r="F96" s="59">
        <v>4.858802105240189E-2</v>
      </c>
    </row>
    <row r="97" spans="1:6" ht="12" x14ac:dyDescent="0.2">
      <c r="A97" s="3">
        <v>45261</v>
      </c>
      <c r="B97" s="159">
        <v>0.15230479900791005</v>
      </c>
      <c r="C97" s="159">
        <v>4.8395002935150977E-2</v>
      </c>
      <c r="D97" s="159">
        <v>0.13739310997424758</v>
      </c>
      <c r="E97" s="59">
        <v>4.2008484445901259E-2</v>
      </c>
      <c r="F97" s="59">
        <v>4.858802105240189E-2</v>
      </c>
    </row>
    <row r="98" spans="1:6" ht="12" x14ac:dyDescent="0.2">
      <c r="A98" s="3">
        <v>45352</v>
      </c>
      <c r="B98" s="160">
        <v>0.14556387789988534</v>
      </c>
      <c r="C98" s="159">
        <v>5.2641952259569358E-2</v>
      </c>
      <c r="D98" s="159">
        <v>0.13262954991420117</v>
      </c>
      <c r="E98" s="59">
        <v>4.2008484445901259E-2</v>
      </c>
      <c r="F98" s="59">
        <v>4.858802105240189E-2</v>
      </c>
    </row>
    <row r="99" spans="1:6" ht="12" x14ac:dyDescent="0.2">
      <c r="A99" s="3">
        <v>45444</v>
      </c>
      <c r="B99" s="160">
        <v>0.1085972809316671</v>
      </c>
      <c r="C99" s="159">
        <v>6.0387407541337312E-2</v>
      </c>
      <c r="D99" s="159">
        <v>0.10209579348158693</v>
      </c>
      <c r="E99" s="59">
        <v>4.2008484445901259E-2</v>
      </c>
      <c r="F99" s="59">
        <v>4.858802105240189E-2</v>
      </c>
    </row>
    <row r="100" spans="1:6" ht="12" x14ac:dyDescent="0.2">
      <c r="A100" s="3">
        <v>45536</v>
      </c>
      <c r="B100" s="160">
        <v>8.0129607081881105E-2</v>
      </c>
      <c r="C100" s="159">
        <v>6.8320092437706981E-2</v>
      </c>
      <c r="D100" s="159">
        <v>7.8476797925350228E-2</v>
      </c>
      <c r="E100" s="59">
        <v>4.2008484445901259E-2</v>
      </c>
      <c r="F100" s="59">
        <v>4.858802105240189E-2</v>
      </c>
    </row>
    <row r="101" spans="1:6" ht="12" x14ac:dyDescent="0.2">
      <c r="A101" s="3">
        <v>45627</v>
      </c>
      <c r="B101" s="159">
        <v>5.858494176089013E-2</v>
      </c>
      <c r="C101" s="159">
        <v>6.5229075969038819E-2</v>
      </c>
      <c r="D101" s="159">
        <v>5.9224962515916912E-2</v>
      </c>
      <c r="E101" s="59">
        <v>4.2008484445901259E-2</v>
      </c>
      <c r="F101" s="59">
        <v>4.858802105240189E-2</v>
      </c>
    </row>
    <row r="102" spans="1:6" x14ac:dyDescent="0.2"/>
  </sheetData>
  <mergeCells count="1">
    <mergeCell ref="A1:C1"/>
  </mergeCells>
  <phoneticPr fontId="0" type="noConversion"/>
  <hyperlinks>
    <hyperlink ref="H1" location="Contents!A1" display="Contents page" xr:uid="{00000000-0004-0000-1B00-000000000000}"/>
    <hyperlink ref="A1" location="'Figure 1'!A1" display="Figure 1: Rent Indices" xr:uid="{00000000-0004-0000-1B00-000001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O27"/>
  <sheetViews>
    <sheetView zoomScale="140" zoomScaleNormal="140" workbookViewId="0">
      <selection activeCell="F7" sqref="F7"/>
    </sheetView>
  </sheetViews>
  <sheetFormatPr defaultColWidth="0" defaultRowHeight="11.25" zeroHeight="1" x14ac:dyDescent="0.2"/>
  <cols>
    <col min="1" max="1" width="21.85546875" style="6" customWidth="1"/>
    <col min="2" max="5" width="18" style="6" customWidth="1"/>
    <col min="6" max="6" width="16" style="6" customWidth="1"/>
    <col min="7" max="7" width="15.85546875" style="6" customWidth="1"/>
    <col min="8" max="8" width="0" style="6" hidden="1" customWidth="1"/>
    <col min="9" max="15" width="0" hidden="1" customWidth="1"/>
    <col min="16" max="16384" width="9" hidden="1"/>
  </cols>
  <sheetData>
    <row r="1" spans="1:13" ht="30" customHeight="1" x14ac:dyDescent="0.2">
      <c r="A1" s="262" t="s">
        <v>78</v>
      </c>
      <c r="B1" s="262"/>
      <c r="C1" s="262"/>
      <c r="D1" s="262"/>
      <c r="E1" s="262"/>
      <c r="F1" s="262"/>
      <c r="G1" s="221" t="s">
        <v>69</v>
      </c>
    </row>
    <row r="2" spans="1:13" ht="12" x14ac:dyDescent="0.2">
      <c r="A2" s="57" t="s">
        <v>70</v>
      </c>
      <c r="B2" s="234" t="s">
        <v>71</v>
      </c>
      <c r="C2" s="234" t="s">
        <v>79</v>
      </c>
      <c r="D2" s="234" t="s">
        <v>72</v>
      </c>
      <c r="E2" s="234" t="s">
        <v>73</v>
      </c>
    </row>
    <row r="3" spans="1:13" ht="12" x14ac:dyDescent="0.2">
      <c r="A3" s="38" t="s">
        <v>74</v>
      </c>
      <c r="B3" s="229">
        <v>560</v>
      </c>
      <c r="C3" s="230">
        <v>306.30486635721456</v>
      </c>
      <c r="D3" s="178">
        <v>4.287123565664519E-3</v>
      </c>
      <c r="E3" s="178">
        <v>5.858494176089013E-2</v>
      </c>
    </row>
    <row r="4" spans="1:13" ht="12" x14ac:dyDescent="0.2">
      <c r="A4" s="38" t="s">
        <v>75</v>
      </c>
      <c r="B4" s="229">
        <v>455</v>
      </c>
      <c r="C4" s="230">
        <v>330.95784614047938</v>
      </c>
      <c r="D4" s="178">
        <v>1.049288742038601E-2</v>
      </c>
      <c r="E4" s="178">
        <v>6.5229075969038819E-2</v>
      </c>
    </row>
    <row r="5" spans="1:13" ht="12" x14ac:dyDescent="0.2">
      <c r="A5" s="38" t="s">
        <v>76</v>
      </c>
      <c r="B5" s="229">
        <v>550</v>
      </c>
      <c r="C5" s="230">
        <v>306.02732992969646</v>
      </c>
      <c r="D5" s="178">
        <v>4.9682832644475372E-3</v>
      </c>
      <c r="E5" s="178">
        <v>5.9224962515916912E-2</v>
      </c>
    </row>
    <row r="6" spans="1:13" ht="12" x14ac:dyDescent="0.2">
      <c r="A6" s="57"/>
      <c r="B6" s="58"/>
      <c r="C6" s="57"/>
      <c r="D6" s="57"/>
      <c r="E6" s="57"/>
    </row>
    <row r="7" spans="1:13" ht="12" x14ac:dyDescent="0.2">
      <c r="A7" s="57"/>
      <c r="B7" s="57" t="s">
        <v>77</v>
      </c>
      <c r="C7" s="57"/>
      <c r="D7" s="57"/>
      <c r="E7" s="57"/>
    </row>
    <row r="8" spans="1:13" x14ac:dyDescent="0.2"/>
    <row r="11" spans="1:13" hidden="1" x14ac:dyDescent="0.2">
      <c r="I11" s="6"/>
      <c r="J11" s="6"/>
      <c r="K11" s="6"/>
      <c r="L11" s="6"/>
      <c r="M11" s="6"/>
    </row>
    <row r="12" spans="1:13" hidden="1" x14ac:dyDescent="0.2">
      <c r="I12" s="6"/>
      <c r="J12" s="6"/>
      <c r="K12" s="6"/>
      <c r="L12" s="6"/>
      <c r="M12" s="6"/>
    </row>
    <row r="13" spans="1:13" hidden="1" x14ac:dyDescent="0.2">
      <c r="I13" s="6"/>
      <c r="J13" s="6"/>
      <c r="K13" s="6"/>
      <c r="L13" s="6"/>
      <c r="M13" s="6"/>
    </row>
    <row r="14" spans="1:13" hidden="1" x14ac:dyDescent="0.2">
      <c r="I14" s="6"/>
      <c r="J14" s="6"/>
      <c r="K14" s="6"/>
      <c r="L14" s="6"/>
      <c r="M14" s="6"/>
    </row>
    <row r="15" spans="1:13" hidden="1" x14ac:dyDescent="0.2">
      <c r="I15" s="6"/>
      <c r="J15" s="6"/>
      <c r="K15" s="6"/>
      <c r="L15" s="6"/>
      <c r="M15" s="6"/>
    </row>
    <row r="16" spans="1:13" hidden="1" x14ac:dyDescent="0.2">
      <c r="I16" s="6"/>
      <c r="J16" s="6"/>
      <c r="K16" s="6"/>
      <c r="L16" s="6"/>
      <c r="M16" s="6"/>
    </row>
    <row r="17" spans="9:13" hidden="1" x14ac:dyDescent="0.2">
      <c r="I17" s="6"/>
      <c r="J17" s="6"/>
      <c r="K17" s="6"/>
      <c r="L17" s="6"/>
      <c r="M17" s="6"/>
    </row>
    <row r="18" spans="9:13" hidden="1" x14ac:dyDescent="0.2">
      <c r="I18" s="6"/>
      <c r="J18" s="6"/>
      <c r="K18" s="6"/>
      <c r="L18" s="6"/>
      <c r="M18" s="6"/>
    </row>
    <row r="19" spans="9:13" hidden="1" x14ac:dyDescent="0.2">
      <c r="I19" s="6"/>
      <c r="J19" s="6"/>
      <c r="K19" s="6"/>
      <c r="L19" s="6"/>
      <c r="M19" s="6"/>
    </row>
    <row r="20" spans="9:13" hidden="1" x14ac:dyDescent="0.2">
      <c r="I20" s="6"/>
      <c r="J20" s="6"/>
      <c r="K20" s="6"/>
      <c r="L20" s="6"/>
      <c r="M20" s="6"/>
    </row>
    <row r="21" spans="9:13" hidden="1" x14ac:dyDescent="0.2">
      <c r="I21" s="6"/>
      <c r="J21" s="6"/>
      <c r="K21" s="6"/>
      <c r="L21" s="6"/>
      <c r="M21" s="6"/>
    </row>
    <row r="22" spans="9:13" hidden="1" x14ac:dyDescent="0.2">
      <c r="I22" s="6"/>
      <c r="J22" s="6"/>
      <c r="K22" s="6"/>
      <c r="L22" s="6"/>
      <c r="M22" s="6"/>
    </row>
    <row r="23" spans="9:13" hidden="1" x14ac:dyDescent="0.2">
      <c r="I23" s="6"/>
      <c r="J23" s="6"/>
      <c r="K23" s="6"/>
      <c r="L23" s="6"/>
      <c r="M23" s="6"/>
    </row>
    <row r="24" spans="9:13" hidden="1" x14ac:dyDescent="0.2">
      <c r="I24" s="6"/>
      <c r="J24" s="6"/>
      <c r="K24" s="6"/>
      <c r="L24" s="6"/>
      <c r="M24" s="6"/>
    </row>
    <row r="25" spans="9:13" hidden="1" x14ac:dyDescent="0.2">
      <c r="I25" s="6"/>
      <c r="J25" s="6"/>
      <c r="K25" s="6"/>
      <c r="L25" s="6"/>
      <c r="M25" s="6"/>
    </row>
    <row r="26" spans="9:13" hidden="1" x14ac:dyDescent="0.2">
      <c r="I26" s="6"/>
      <c r="J26" s="6"/>
      <c r="K26" s="6"/>
      <c r="L26" s="6"/>
      <c r="M26" s="6"/>
    </row>
    <row r="27" spans="9:13" hidden="1" x14ac:dyDescent="0.2">
      <c r="I27" s="6"/>
      <c r="J27" s="6"/>
      <c r="K27" s="6"/>
      <c r="L27" s="6"/>
      <c r="M27" s="6"/>
    </row>
  </sheetData>
  <mergeCells count="1">
    <mergeCell ref="A1:F1"/>
  </mergeCells>
  <phoneticPr fontId="0" type="noConversion"/>
  <hyperlinks>
    <hyperlink ref="G1" location="Contents!A1" display="Contents page" xr:uid="{00000000-0004-0000-03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1"/>
  <dimension ref="A1:W108"/>
  <sheetViews>
    <sheetView zoomScale="110" zoomScaleNormal="11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0" defaultRowHeight="12.75" zeroHeight="1" x14ac:dyDescent="0.2"/>
  <cols>
    <col min="1" max="1" width="9.140625" style="85" customWidth="1"/>
    <col min="2" max="2" width="11.42578125" style="85" customWidth="1"/>
    <col min="3" max="3" width="9.140625" style="85" customWidth="1"/>
    <col min="4" max="5" width="15.85546875" style="85" customWidth="1"/>
    <col min="6" max="6" width="8.85546875" style="85" customWidth="1"/>
    <col min="7" max="7" width="12.140625" style="85" customWidth="1"/>
    <col min="8" max="8" width="9.140625" style="85" customWidth="1"/>
    <col min="9" max="9" width="10" style="85" customWidth="1"/>
    <col min="10" max="10" width="11.42578125" style="85" customWidth="1"/>
    <col min="11" max="11" width="9.140625" style="85" customWidth="1"/>
    <col min="12" max="12" width="12" style="6" customWidth="1"/>
    <col min="13" max="13" width="14" style="85" customWidth="1"/>
    <col min="14" max="14" width="11.42578125" style="85" hidden="1" customWidth="1"/>
    <col min="15" max="15" width="12.85546875" style="85" hidden="1" customWidth="1"/>
    <col min="16" max="16" width="12" style="85" hidden="1" customWidth="1"/>
    <col min="17" max="23" width="0" style="85" hidden="1" customWidth="1"/>
    <col min="24" max="16384" width="9.140625" style="85" hidden="1"/>
  </cols>
  <sheetData>
    <row r="1" spans="1:23" s="172" customFormat="1" ht="30" customHeight="1" x14ac:dyDescent="0.2">
      <c r="A1" s="272" t="s">
        <v>443</v>
      </c>
      <c r="B1" s="272"/>
      <c r="C1" s="272"/>
      <c r="L1" s="88"/>
      <c r="M1" s="222" t="s">
        <v>69</v>
      </c>
      <c r="T1" s="172" t="s">
        <v>444</v>
      </c>
    </row>
    <row r="2" spans="1:23" ht="26.25" customHeight="1" x14ac:dyDescent="0.2">
      <c r="B2" s="27" t="s">
        <v>76</v>
      </c>
      <c r="C2" s="27"/>
      <c r="D2" s="27"/>
      <c r="E2" s="27"/>
      <c r="F2" s="27"/>
      <c r="G2" s="27" t="s">
        <v>445</v>
      </c>
      <c r="H2" s="27"/>
      <c r="I2" s="27"/>
      <c r="J2" s="27" t="s">
        <v>150</v>
      </c>
      <c r="K2" s="27"/>
      <c r="L2" s="88"/>
      <c r="T2" s="85" t="s">
        <v>445</v>
      </c>
      <c r="U2" s="85" t="s">
        <v>446</v>
      </c>
      <c r="V2" s="85" t="s">
        <v>447</v>
      </c>
      <c r="W2" s="85" t="s">
        <v>185</v>
      </c>
    </row>
    <row r="3" spans="1:23" s="240" customFormat="1" ht="41.25" customHeight="1" x14ac:dyDescent="0.2">
      <c r="B3" s="241" t="s">
        <v>414</v>
      </c>
      <c r="C3" s="241" t="s">
        <v>448</v>
      </c>
      <c r="D3" s="241" t="s">
        <v>449</v>
      </c>
      <c r="E3" s="241" t="s">
        <v>450</v>
      </c>
      <c r="F3" s="241"/>
      <c r="G3" s="241" t="s">
        <v>414</v>
      </c>
      <c r="H3" s="241" t="s">
        <v>448</v>
      </c>
      <c r="I3" s="241"/>
      <c r="J3" s="241" t="s">
        <v>414</v>
      </c>
      <c r="K3" s="241" t="s">
        <v>448</v>
      </c>
      <c r="L3" s="242"/>
      <c r="N3" s="243"/>
      <c r="O3" s="243"/>
      <c r="P3" s="243"/>
      <c r="T3" s="240" t="s">
        <v>209</v>
      </c>
      <c r="U3" s="240" t="s">
        <v>209</v>
      </c>
      <c r="V3" s="240" t="s">
        <v>209</v>
      </c>
      <c r="W3" s="240" t="s">
        <v>209</v>
      </c>
    </row>
    <row r="4" spans="1:23" x14ac:dyDescent="0.2">
      <c r="A4" s="5">
        <v>36220</v>
      </c>
      <c r="B4" s="154">
        <v>248686</v>
      </c>
      <c r="G4" s="50">
        <v>197070</v>
      </c>
      <c r="H4" s="87"/>
      <c r="I4" s="88"/>
      <c r="J4" s="154">
        <v>51616</v>
      </c>
      <c r="K4" s="87"/>
      <c r="L4" s="88"/>
      <c r="N4" s="189"/>
      <c r="O4" s="189"/>
      <c r="P4" s="189"/>
      <c r="R4" s="85">
        <v>19991</v>
      </c>
      <c r="S4" s="85" t="s">
        <v>451</v>
      </c>
      <c r="T4" s="85">
        <v>197070</v>
      </c>
      <c r="U4" s="85">
        <v>51616</v>
      </c>
      <c r="V4" s="85">
        <v>0</v>
      </c>
      <c r="W4" s="85">
        <v>248686</v>
      </c>
    </row>
    <row r="5" spans="1:23" x14ac:dyDescent="0.2">
      <c r="A5" s="5">
        <v>36312</v>
      </c>
      <c r="B5" s="154">
        <v>252779</v>
      </c>
      <c r="C5" s="88"/>
      <c r="G5" s="50">
        <v>200198</v>
      </c>
      <c r="H5" s="87"/>
      <c r="I5" s="88"/>
      <c r="J5" s="154">
        <v>52581</v>
      </c>
      <c r="K5" s="87"/>
      <c r="L5" s="88"/>
      <c r="N5" s="189"/>
      <c r="O5" s="189"/>
      <c r="P5" s="189"/>
      <c r="R5" s="85">
        <v>19992</v>
      </c>
      <c r="S5" s="85" t="s">
        <v>451</v>
      </c>
      <c r="T5" s="85">
        <v>200198</v>
      </c>
      <c r="U5" s="85">
        <v>52581</v>
      </c>
      <c r="V5" s="85">
        <v>0</v>
      </c>
      <c r="W5" s="85">
        <v>252779</v>
      </c>
    </row>
    <row r="6" spans="1:23" x14ac:dyDescent="0.2">
      <c r="A6" s="5">
        <v>36404</v>
      </c>
      <c r="B6" s="154">
        <v>254613</v>
      </c>
      <c r="C6" s="88"/>
      <c r="G6" s="50">
        <v>201841</v>
      </c>
      <c r="H6" s="87"/>
      <c r="I6" s="88"/>
      <c r="J6" s="154">
        <v>52772</v>
      </c>
      <c r="K6" s="87"/>
      <c r="L6" s="88"/>
      <c r="N6" s="189"/>
      <c r="O6" s="189"/>
      <c r="P6" s="189"/>
      <c r="R6" s="85">
        <v>19993</v>
      </c>
      <c r="S6" s="85" t="s">
        <v>451</v>
      </c>
      <c r="T6" s="85">
        <v>201841</v>
      </c>
      <c r="U6" s="85">
        <v>52772</v>
      </c>
      <c r="V6" s="85">
        <v>0</v>
      </c>
      <c r="W6" s="85">
        <v>254613</v>
      </c>
    </row>
    <row r="7" spans="1:23" x14ac:dyDescent="0.2">
      <c r="A7" s="5">
        <v>36495</v>
      </c>
      <c r="B7" s="154">
        <v>256401</v>
      </c>
      <c r="C7" s="88"/>
      <c r="G7" s="50">
        <v>203467</v>
      </c>
      <c r="H7" s="87"/>
      <c r="I7" s="88"/>
      <c r="J7" s="154">
        <v>52934</v>
      </c>
      <c r="K7" s="87"/>
      <c r="L7" s="88"/>
      <c r="N7" s="189"/>
      <c r="O7" s="189"/>
      <c r="P7" s="189"/>
      <c r="R7" s="85">
        <v>19994</v>
      </c>
      <c r="S7" s="85" t="s">
        <v>451</v>
      </c>
      <c r="T7" s="85">
        <v>203467</v>
      </c>
      <c r="U7" s="85">
        <v>52934</v>
      </c>
      <c r="V7" s="85">
        <v>0</v>
      </c>
      <c r="W7" s="85">
        <v>256401</v>
      </c>
    </row>
    <row r="8" spans="1:23" x14ac:dyDescent="0.2">
      <c r="A8" s="5">
        <v>36586</v>
      </c>
      <c r="B8" s="154">
        <v>263444</v>
      </c>
      <c r="C8" s="88"/>
      <c r="G8" s="50">
        <v>208937</v>
      </c>
      <c r="H8" s="87"/>
      <c r="I8" s="88"/>
      <c r="J8" s="154">
        <v>54507</v>
      </c>
      <c r="K8" s="87"/>
      <c r="L8" s="88"/>
      <c r="N8" s="189"/>
      <c r="O8" s="189"/>
      <c r="P8" s="189"/>
      <c r="R8" s="85">
        <v>20001</v>
      </c>
      <c r="S8" s="85" t="s">
        <v>451</v>
      </c>
      <c r="T8" s="85">
        <v>208937</v>
      </c>
      <c r="U8" s="85">
        <v>54507</v>
      </c>
      <c r="V8" s="85">
        <v>0</v>
      </c>
      <c r="W8" s="85">
        <v>263444</v>
      </c>
    </row>
    <row r="9" spans="1:23" x14ac:dyDescent="0.2">
      <c r="A9" s="5">
        <v>36678</v>
      </c>
      <c r="B9" s="154">
        <v>265624</v>
      </c>
      <c r="C9" s="88">
        <f t="shared" ref="C9:C59" si="0">(B9-B5)/B5</f>
        <v>5.0815138915811839E-2</v>
      </c>
      <c r="D9" s="88">
        <f t="shared" ref="D9:E71" si="1">D10</f>
        <v>1.0295097731386527E-2</v>
      </c>
      <c r="E9" s="88">
        <f t="shared" si="1"/>
        <v>2.6126510957757476E-2</v>
      </c>
      <c r="F9" s="89"/>
      <c r="G9" s="50">
        <v>210808</v>
      </c>
      <c r="H9" s="87"/>
      <c r="I9" s="88"/>
      <c r="J9" s="154">
        <v>54816</v>
      </c>
      <c r="K9" s="87"/>
      <c r="L9" s="88"/>
      <c r="N9" s="189"/>
      <c r="O9" s="189"/>
      <c r="P9" s="189"/>
      <c r="R9" s="85">
        <v>20002</v>
      </c>
      <c r="S9" s="85" t="s">
        <v>451</v>
      </c>
      <c r="T9" s="85">
        <v>210808</v>
      </c>
      <c r="U9" s="85">
        <v>54816</v>
      </c>
      <c r="V9" s="85">
        <v>0</v>
      </c>
      <c r="W9" s="85">
        <v>265624</v>
      </c>
    </row>
    <row r="10" spans="1:23" x14ac:dyDescent="0.2">
      <c r="A10" s="5">
        <v>36770</v>
      </c>
      <c r="B10" s="154">
        <v>269728</v>
      </c>
      <c r="C10" s="88">
        <f t="shared" si="0"/>
        <v>5.936460432106766E-2</v>
      </c>
      <c r="D10" s="88">
        <f t="shared" si="1"/>
        <v>1.0295097731386527E-2</v>
      </c>
      <c r="E10" s="88">
        <f t="shared" si="1"/>
        <v>2.6126510957757476E-2</v>
      </c>
      <c r="F10" s="89"/>
      <c r="G10" s="50">
        <v>214562</v>
      </c>
      <c r="H10" s="88">
        <f>(G10-G6)/G6</f>
        <v>6.3024856198691054E-2</v>
      </c>
      <c r="I10" s="88"/>
      <c r="J10" s="154">
        <v>55166</v>
      </c>
      <c r="K10" s="88">
        <f t="shared" ref="K10:K54" si="2">(J10-J6)/J6</f>
        <v>4.5364966269991661E-2</v>
      </c>
      <c r="L10" s="88"/>
      <c r="N10" s="189"/>
      <c r="O10" s="189"/>
      <c r="P10" s="189"/>
      <c r="R10" s="85">
        <v>20003</v>
      </c>
      <c r="S10" s="85" t="s">
        <v>451</v>
      </c>
      <c r="T10" s="85">
        <v>214562</v>
      </c>
      <c r="U10" s="85">
        <v>55166</v>
      </c>
      <c r="V10" s="85">
        <v>0</v>
      </c>
      <c r="W10" s="85">
        <v>269728</v>
      </c>
    </row>
    <row r="11" spans="1:23" x14ac:dyDescent="0.2">
      <c r="A11" s="5">
        <v>36861</v>
      </c>
      <c r="B11" s="154">
        <v>271419</v>
      </c>
      <c r="C11" s="88">
        <f t="shared" si="0"/>
        <v>5.8572314460552027E-2</v>
      </c>
      <c r="D11" s="88">
        <f t="shared" si="1"/>
        <v>1.0295097731386527E-2</v>
      </c>
      <c r="E11" s="88">
        <f t="shared" si="1"/>
        <v>2.6126510957757476E-2</v>
      </c>
      <c r="F11" s="89"/>
      <c r="G11" s="50">
        <v>216681</v>
      </c>
      <c r="H11" s="88">
        <f t="shared" ref="H11:H54" si="3">(G11-G7)/G7</f>
        <v>6.4944192424324337E-2</v>
      </c>
      <c r="I11" s="88"/>
      <c r="J11" s="154">
        <v>54738</v>
      </c>
      <c r="K11" s="88">
        <f t="shared" si="2"/>
        <v>3.4080175312653491E-2</v>
      </c>
      <c r="L11" s="88"/>
      <c r="N11" s="189"/>
      <c r="O11" s="189"/>
      <c r="P11" s="189"/>
      <c r="R11" s="85">
        <v>20004</v>
      </c>
      <c r="S11" s="85" t="s">
        <v>451</v>
      </c>
      <c r="T11" s="85">
        <v>216681</v>
      </c>
      <c r="U11" s="85">
        <v>54738</v>
      </c>
      <c r="V11" s="85">
        <v>0</v>
      </c>
      <c r="W11" s="85">
        <v>271419</v>
      </c>
    </row>
    <row r="12" spans="1:23" x14ac:dyDescent="0.2">
      <c r="A12" s="5">
        <v>36951</v>
      </c>
      <c r="B12" s="154">
        <v>277145</v>
      </c>
      <c r="C12" s="88">
        <f t="shared" si="0"/>
        <v>5.2007257709418317E-2</v>
      </c>
      <c r="D12" s="88">
        <f t="shared" si="1"/>
        <v>1.0295097731386527E-2</v>
      </c>
      <c r="E12" s="88">
        <f t="shared" si="1"/>
        <v>2.6126510957757476E-2</v>
      </c>
      <c r="F12" s="89"/>
      <c r="G12" s="50">
        <v>221742</v>
      </c>
      <c r="H12" s="88">
        <f t="shared" si="3"/>
        <v>6.1286416479608682E-2</v>
      </c>
      <c r="I12" s="88"/>
      <c r="J12" s="154">
        <v>55403</v>
      </c>
      <c r="K12" s="88">
        <f t="shared" si="2"/>
        <v>1.6438255636890674E-2</v>
      </c>
      <c r="L12" s="88"/>
      <c r="N12" s="189"/>
      <c r="O12" s="189"/>
      <c r="P12" s="189"/>
      <c r="R12" s="85">
        <v>20011</v>
      </c>
      <c r="S12" s="85" t="s">
        <v>451</v>
      </c>
      <c r="T12" s="85">
        <v>221742</v>
      </c>
      <c r="U12" s="85">
        <v>55403</v>
      </c>
      <c r="V12" s="85">
        <v>0</v>
      </c>
      <c r="W12" s="85">
        <v>277145</v>
      </c>
    </row>
    <row r="13" spans="1:23" x14ac:dyDescent="0.2">
      <c r="A13" s="5">
        <v>37043</v>
      </c>
      <c r="B13" s="154">
        <v>277067</v>
      </c>
      <c r="C13" s="88">
        <f t="shared" si="0"/>
        <v>4.3079691594133059E-2</v>
      </c>
      <c r="D13" s="88">
        <f t="shared" si="1"/>
        <v>1.0295097731386527E-2</v>
      </c>
      <c r="E13" s="88">
        <f t="shared" si="1"/>
        <v>2.6126510957757476E-2</v>
      </c>
      <c r="F13" s="89"/>
      <c r="G13" s="50">
        <v>221753</v>
      </c>
      <c r="H13" s="88">
        <f t="shared" si="3"/>
        <v>5.1919282000683083E-2</v>
      </c>
      <c r="I13" s="88"/>
      <c r="J13" s="154">
        <v>55314</v>
      </c>
      <c r="K13" s="88">
        <f t="shared" si="2"/>
        <v>9.0849387040280206E-3</v>
      </c>
      <c r="L13" s="88"/>
      <c r="N13" s="189"/>
      <c r="O13" s="189"/>
      <c r="P13" s="189"/>
      <c r="R13" s="85">
        <v>20012</v>
      </c>
      <c r="S13" s="85" t="s">
        <v>451</v>
      </c>
      <c r="T13" s="85">
        <v>221753</v>
      </c>
      <c r="U13" s="85">
        <v>55314</v>
      </c>
      <c r="V13" s="85">
        <v>0</v>
      </c>
      <c r="W13" s="85">
        <v>277067</v>
      </c>
    </row>
    <row r="14" spans="1:23" x14ac:dyDescent="0.2">
      <c r="A14" s="5">
        <v>37135</v>
      </c>
      <c r="B14" s="154">
        <v>278807</v>
      </c>
      <c r="C14" s="88">
        <f t="shared" si="0"/>
        <v>3.3659835093130856E-2</v>
      </c>
      <c r="D14" s="88">
        <f t="shared" si="1"/>
        <v>1.0295097731386527E-2</v>
      </c>
      <c r="E14" s="88">
        <f t="shared" si="1"/>
        <v>2.6126510957757476E-2</v>
      </c>
      <c r="F14" s="89"/>
      <c r="G14" s="50">
        <v>223290</v>
      </c>
      <c r="H14" s="88">
        <f t="shared" si="3"/>
        <v>4.0678218883120031E-2</v>
      </c>
      <c r="I14" s="88"/>
      <c r="J14" s="154">
        <v>55517</v>
      </c>
      <c r="K14" s="88">
        <f t="shared" si="2"/>
        <v>6.3626146539535224E-3</v>
      </c>
      <c r="L14" s="88"/>
      <c r="N14" s="189"/>
      <c r="O14" s="189"/>
      <c r="P14" s="189"/>
      <c r="R14" s="85">
        <v>20013</v>
      </c>
      <c r="S14" s="85" t="s">
        <v>451</v>
      </c>
      <c r="T14" s="85">
        <v>223290</v>
      </c>
      <c r="U14" s="85">
        <v>55517</v>
      </c>
      <c r="V14" s="85">
        <v>0</v>
      </c>
      <c r="W14" s="85">
        <v>278807</v>
      </c>
    </row>
    <row r="15" spans="1:23" x14ac:dyDescent="0.2">
      <c r="A15" s="5">
        <v>37226</v>
      </c>
      <c r="B15" s="154">
        <v>279947</v>
      </c>
      <c r="C15" s="88">
        <f t="shared" si="0"/>
        <v>3.1420055338793523E-2</v>
      </c>
      <c r="D15" s="88">
        <f t="shared" si="1"/>
        <v>1.0295097731386527E-2</v>
      </c>
      <c r="E15" s="88">
        <f t="shared" si="1"/>
        <v>2.6126510957757476E-2</v>
      </c>
      <c r="F15" s="89"/>
      <c r="G15" s="50">
        <v>224340</v>
      </c>
      <c r="H15" s="88">
        <f t="shared" si="3"/>
        <v>3.5346892436346519E-2</v>
      </c>
      <c r="I15" s="88"/>
      <c r="J15" s="154">
        <v>55607</v>
      </c>
      <c r="K15" s="88">
        <f t="shared" si="2"/>
        <v>1.5875625707917718E-2</v>
      </c>
      <c r="L15" s="88"/>
      <c r="N15" s="189"/>
      <c r="O15" s="189"/>
      <c r="P15" s="189"/>
      <c r="R15" s="85">
        <v>20014</v>
      </c>
      <c r="S15" s="85" t="s">
        <v>451</v>
      </c>
      <c r="T15" s="85">
        <v>224340</v>
      </c>
      <c r="U15" s="85">
        <v>55607</v>
      </c>
      <c r="V15" s="85">
        <v>0</v>
      </c>
      <c r="W15" s="85">
        <v>279947</v>
      </c>
    </row>
    <row r="16" spans="1:23" x14ac:dyDescent="0.2">
      <c r="A16" s="5">
        <v>37316</v>
      </c>
      <c r="B16" s="154">
        <v>285622</v>
      </c>
      <c r="C16" s="88">
        <f t="shared" si="0"/>
        <v>3.0586876905590935E-2</v>
      </c>
      <c r="D16" s="88">
        <f t="shared" si="1"/>
        <v>1.0295097731386527E-2</v>
      </c>
      <c r="E16" s="88">
        <f t="shared" si="1"/>
        <v>2.6126510957757476E-2</v>
      </c>
      <c r="F16" s="89"/>
      <c r="G16" s="50">
        <v>229245</v>
      </c>
      <c r="H16" s="88">
        <f t="shared" si="3"/>
        <v>3.3836620937846687E-2</v>
      </c>
      <c r="I16" s="88"/>
      <c r="J16" s="154">
        <v>56377</v>
      </c>
      <c r="K16" s="88">
        <f t="shared" si="2"/>
        <v>1.7580275436348214E-2</v>
      </c>
      <c r="L16" s="88"/>
      <c r="N16" s="189"/>
      <c r="O16" s="189"/>
      <c r="P16" s="189"/>
      <c r="R16" s="85">
        <v>20021</v>
      </c>
      <c r="S16" s="85" t="s">
        <v>451</v>
      </c>
      <c r="T16" s="85">
        <v>229245</v>
      </c>
      <c r="U16" s="85">
        <v>56377</v>
      </c>
      <c r="V16" s="85">
        <v>0</v>
      </c>
      <c r="W16" s="85">
        <v>285622</v>
      </c>
    </row>
    <row r="17" spans="1:23" x14ac:dyDescent="0.2">
      <c r="A17" s="5">
        <v>37408</v>
      </c>
      <c r="B17" s="154">
        <v>286408</v>
      </c>
      <c r="C17" s="88">
        <f t="shared" si="0"/>
        <v>3.37138670429896E-2</v>
      </c>
      <c r="D17" s="88">
        <f t="shared" si="1"/>
        <v>1.0295097731386527E-2</v>
      </c>
      <c r="E17" s="88">
        <f t="shared" si="1"/>
        <v>2.6126510957757476E-2</v>
      </c>
      <c r="F17" s="89"/>
      <c r="G17" s="50">
        <v>229635</v>
      </c>
      <c r="H17" s="88">
        <f t="shared" si="3"/>
        <v>3.5544051264244453E-2</v>
      </c>
      <c r="I17" s="88"/>
      <c r="J17" s="154">
        <v>56773</v>
      </c>
      <c r="K17" s="88">
        <f t="shared" si="2"/>
        <v>2.637668582998879E-2</v>
      </c>
      <c r="L17" s="88"/>
      <c r="N17" s="189"/>
      <c r="O17" s="189"/>
      <c r="P17" s="189"/>
      <c r="R17" s="85">
        <v>20022</v>
      </c>
      <c r="S17" s="85" t="s">
        <v>451</v>
      </c>
      <c r="T17" s="85">
        <v>229635</v>
      </c>
      <c r="U17" s="85">
        <v>56773</v>
      </c>
      <c r="V17" s="85">
        <v>0</v>
      </c>
      <c r="W17" s="85">
        <v>286408</v>
      </c>
    </row>
    <row r="18" spans="1:23" x14ac:dyDescent="0.2">
      <c r="A18" s="5">
        <v>37500</v>
      </c>
      <c r="B18" s="154">
        <v>289765</v>
      </c>
      <c r="C18" s="88">
        <f t="shared" si="0"/>
        <v>3.9303173880139305E-2</v>
      </c>
      <c r="D18" s="88">
        <f t="shared" si="1"/>
        <v>1.0295097731386527E-2</v>
      </c>
      <c r="E18" s="88">
        <f t="shared" si="1"/>
        <v>2.6126510957757476E-2</v>
      </c>
      <c r="F18" s="89"/>
      <c r="G18" s="50">
        <v>232302</v>
      </c>
      <c r="H18" s="88">
        <f t="shared" si="3"/>
        <v>4.0360069864302031E-2</v>
      </c>
      <c r="I18" s="88"/>
      <c r="J18" s="154">
        <v>57463</v>
      </c>
      <c r="K18" s="88">
        <f t="shared" si="2"/>
        <v>3.5052326314462236E-2</v>
      </c>
      <c r="L18" s="88"/>
      <c r="N18" s="189"/>
      <c r="O18" s="189"/>
      <c r="P18" s="189"/>
      <c r="R18" s="85">
        <v>20023</v>
      </c>
      <c r="S18" s="85" t="s">
        <v>451</v>
      </c>
      <c r="T18" s="85">
        <v>232302</v>
      </c>
      <c r="U18" s="85">
        <v>57463</v>
      </c>
      <c r="V18" s="85">
        <v>0</v>
      </c>
      <c r="W18" s="85">
        <v>289765</v>
      </c>
    </row>
    <row r="19" spans="1:23" x14ac:dyDescent="0.2">
      <c r="A19" s="5">
        <v>37591</v>
      </c>
      <c r="B19" s="154">
        <v>292031</v>
      </c>
      <c r="C19" s="88">
        <f t="shared" si="0"/>
        <v>4.3165313434328639E-2</v>
      </c>
      <c r="D19" s="88">
        <f t="shared" si="1"/>
        <v>1.0295097731386527E-2</v>
      </c>
      <c r="E19" s="88">
        <f t="shared" si="1"/>
        <v>2.6126510957757476E-2</v>
      </c>
      <c r="F19" s="89"/>
      <c r="G19" s="50">
        <v>234053</v>
      </c>
      <c r="H19" s="88">
        <f t="shared" si="3"/>
        <v>4.3295890166711239E-2</v>
      </c>
      <c r="I19" s="88"/>
      <c r="J19" s="154">
        <v>57978</v>
      </c>
      <c r="K19" s="88">
        <f t="shared" si="2"/>
        <v>4.2638516733504772E-2</v>
      </c>
      <c r="L19" s="88"/>
      <c r="N19" s="189"/>
      <c r="O19" s="189"/>
      <c r="P19" s="189"/>
      <c r="R19" s="85">
        <v>20024</v>
      </c>
      <c r="S19" s="85" t="s">
        <v>451</v>
      </c>
      <c r="T19" s="85">
        <v>234053</v>
      </c>
      <c r="U19" s="85">
        <v>57978</v>
      </c>
      <c r="V19" s="85">
        <v>0</v>
      </c>
      <c r="W19" s="85">
        <v>292031</v>
      </c>
    </row>
    <row r="20" spans="1:23" x14ac:dyDescent="0.2">
      <c r="A20" s="5">
        <v>37681</v>
      </c>
      <c r="B20" s="154">
        <v>300314</v>
      </c>
      <c r="C20" s="88">
        <f t="shared" si="0"/>
        <v>5.1438614672539233E-2</v>
      </c>
      <c r="D20" s="88">
        <f t="shared" si="1"/>
        <v>1.0295097731386527E-2</v>
      </c>
      <c r="E20" s="88">
        <f t="shared" si="1"/>
        <v>2.6126510957757476E-2</v>
      </c>
      <c r="F20" s="89"/>
      <c r="G20" s="50">
        <v>240664</v>
      </c>
      <c r="H20" s="88">
        <f t="shared" si="3"/>
        <v>4.9811337215642654E-2</v>
      </c>
      <c r="I20" s="88">
        <f t="shared" ref="I20:I83" si="4">AVERAGE(H1:H20)</f>
        <v>4.7277075261047345E-2</v>
      </c>
      <c r="J20" s="154">
        <v>59650</v>
      </c>
      <c r="K20" s="88">
        <f t="shared" si="2"/>
        <v>5.8055590045585963E-2</v>
      </c>
      <c r="L20" s="88">
        <f t="shared" ref="L20:L83" si="5">AVERAGE(K1:K20)</f>
        <v>2.7900906422302276E-2</v>
      </c>
      <c r="N20" s="189"/>
      <c r="O20" s="189"/>
      <c r="P20" s="189"/>
      <c r="R20" s="85">
        <v>20031</v>
      </c>
      <c r="S20" s="85" t="s">
        <v>451</v>
      </c>
      <c r="T20" s="85">
        <v>240664</v>
      </c>
      <c r="U20" s="85">
        <v>59650</v>
      </c>
      <c r="V20" s="85">
        <v>0</v>
      </c>
      <c r="W20" s="85">
        <v>300314</v>
      </c>
    </row>
    <row r="21" spans="1:23" x14ac:dyDescent="0.2">
      <c r="A21" s="5">
        <v>37773</v>
      </c>
      <c r="B21" s="154">
        <v>302696</v>
      </c>
      <c r="C21" s="88">
        <f t="shared" si="0"/>
        <v>5.6869919834641493E-2</v>
      </c>
      <c r="D21" s="88">
        <f t="shared" si="1"/>
        <v>1.0295097731386527E-2</v>
      </c>
      <c r="E21" s="88">
        <f t="shared" si="1"/>
        <v>2.6126510957757476E-2</v>
      </c>
      <c r="F21" s="89"/>
      <c r="G21" s="50">
        <v>242321</v>
      </c>
      <c r="H21" s="88">
        <f t="shared" si="3"/>
        <v>5.524419186970627E-2</v>
      </c>
      <c r="I21" s="88">
        <f t="shared" si="4"/>
        <v>4.794100164510226E-2</v>
      </c>
      <c r="J21" s="154">
        <v>60375</v>
      </c>
      <c r="K21" s="88">
        <f t="shared" si="2"/>
        <v>6.3445651982456455E-2</v>
      </c>
      <c r="L21" s="88">
        <f t="shared" si="5"/>
        <v>3.0862968552315125E-2</v>
      </c>
      <c r="N21" s="189"/>
      <c r="O21" s="189"/>
      <c r="P21" s="189"/>
      <c r="R21" s="85">
        <v>20032</v>
      </c>
      <c r="S21" s="85" t="s">
        <v>451</v>
      </c>
      <c r="T21" s="85">
        <v>242321</v>
      </c>
      <c r="U21" s="85">
        <v>60375</v>
      </c>
      <c r="V21" s="85">
        <v>0</v>
      </c>
      <c r="W21" s="85">
        <v>302696</v>
      </c>
    </row>
    <row r="22" spans="1:23" x14ac:dyDescent="0.2">
      <c r="A22" s="5">
        <v>37865</v>
      </c>
      <c r="B22" s="154">
        <v>307131</v>
      </c>
      <c r="C22" s="88">
        <f t="shared" si="0"/>
        <v>5.9931323658826981E-2</v>
      </c>
      <c r="D22" s="88">
        <f t="shared" si="1"/>
        <v>1.0295097731386527E-2</v>
      </c>
      <c r="E22" s="88">
        <f t="shared" si="1"/>
        <v>2.6126510957757476E-2</v>
      </c>
      <c r="F22" s="89"/>
      <c r="G22" s="50">
        <v>245587</v>
      </c>
      <c r="H22" s="88">
        <f t="shared" si="3"/>
        <v>5.7188487400022386E-2</v>
      </c>
      <c r="I22" s="88">
        <f t="shared" si="4"/>
        <v>4.865234670317304E-2</v>
      </c>
      <c r="J22" s="154">
        <v>61544</v>
      </c>
      <c r="K22" s="88">
        <f t="shared" si="2"/>
        <v>7.1019612620294797E-2</v>
      </c>
      <c r="L22" s="88">
        <f t="shared" si="5"/>
        <v>3.3951941172928948E-2</v>
      </c>
      <c r="N22" s="189"/>
      <c r="O22" s="189"/>
      <c r="P22" s="189"/>
      <c r="R22" s="85">
        <v>20033</v>
      </c>
      <c r="S22" s="85" t="s">
        <v>451</v>
      </c>
      <c r="T22" s="85">
        <v>245587</v>
      </c>
      <c r="U22" s="85">
        <v>61544</v>
      </c>
      <c r="V22" s="85">
        <v>0</v>
      </c>
      <c r="W22" s="85">
        <v>307131</v>
      </c>
    </row>
    <row r="23" spans="1:23" x14ac:dyDescent="0.2">
      <c r="A23" s="5">
        <v>37956</v>
      </c>
      <c r="B23" s="154">
        <v>310605</v>
      </c>
      <c r="C23" s="88">
        <f t="shared" si="0"/>
        <v>6.3602836685146436E-2</v>
      </c>
      <c r="D23" s="88">
        <f t="shared" si="1"/>
        <v>1.0295097731386527E-2</v>
      </c>
      <c r="E23" s="88">
        <f t="shared" si="1"/>
        <v>2.6126510957757476E-2</v>
      </c>
      <c r="F23" s="89"/>
      <c r="G23" s="50">
        <v>248116</v>
      </c>
      <c r="H23" s="88">
        <f t="shared" si="3"/>
        <v>6.008468167466343E-2</v>
      </c>
      <c r="I23" s="88">
        <f t="shared" si="4"/>
        <v>4.9468942058279494E-2</v>
      </c>
      <c r="J23" s="154">
        <v>62489</v>
      </c>
      <c r="K23" s="88">
        <f t="shared" si="2"/>
        <v>7.7805374452378492E-2</v>
      </c>
      <c r="L23" s="88">
        <f t="shared" si="5"/>
        <v>3.7084329264318198E-2</v>
      </c>
      <c r="N23" s="189"/>
      <c r="O23" s="189"/>
      <c r="P23" s="189"/>
      <c r="R23" s="85">
        <v>20034</v>
      </c>
      <c r="S23" s="85" t="s">
        <v>451</v>
      </c>
      <c r="T23" s="85">
        <v>248116</v>
      </c>
      <c r="U23" s="85">
        <v>62489</v>
      </c>
      <c r="V23" s="85">
        <v>0</v>
      </c>
      <c r="W23" s="85">
        <v>310605</v>
      </c>
    </row>
    <row r="24" spans="1:23" x14ac:dyDescent="0.2">
      <c r="A24" s="5">
        <v>38047</v>
      </c>
      <c r="B24" s="154">
        <v>319203</v>
      </c>
      <c r="C24" s="88">
        <f t="shared" si="0"/>
        <v>6.2897500616021895E-2</v>
      </c>
      <c r="D24" s="88">
        <f t="shared" si="1"/>
        <v>1.0295097731386527E-2</v>
      </c>
      <c r="E24" s="88">
        <f t="shared" si="1"/>
        <v>2.6126510957757476E-2</v>
      </c>
      <c r="F24" s="89"/>
      <c r="G24" s="50">
        <v>254858</v>
      </c>
      <c r="H24" s="88">
        <f t="shared" si="3"/>
        <v>5.8978492836485721E-2</v>
      </c>
      <c r="I24" s="88">
        <f t="shared" si="4"/>
        <v>5.0102912110159908E-2</v>
      </c>
      <c r="J24" s="154">
        <v>64345</v>
      </c>
      <c r="K24" s="88">
        <f t="shared" si="2"/>
        <v>7.8709136630343665E-2</v>
      </c>
      <c r="L24" s="88">
        <f t="shared" si="5"/>
        <v>3.9859316422053225E-2</v>
      </c>
      <c r="N24" s="189"/>
      <c r="O24" s="189"/>
      <c r="P24" s="189"/>
      <c r="R24" s="85">
        <v>20041</v>
      </c>
      <c r="S24" s="85" t="s">
        <v>451</v>
      </c>
      <c r="T24" s="85">
        <v>254858</v>
      </c>
      <c r="U24" s="85">
        <v>64345</v>
      </c>
      <c r="V24" s="85">
        <v>0</v>
      </c>
      <c r="W24" s="85">
        <v>319203</v>
      </c>
    </row>
    <row r="25" spans="1:23" x14ac:dyDescent="0.2">
      <c r="A25" s="5">
        <v>38139</v>
      </c>
      <c r="B25" s="154">
        <v>318069</v>
      </c>
      <c r="C25" s="88">
        <f t="shared" si="0"/>
        <v>5.0786928139123083E-2</v>
      </c>
      <c r="D25" s="88">
        <f t="shared" si="1"/>
        <v>1.0295097731386527E-2</v>
      </c>
      <c r="E25" s="88">
        <f t="shared" si="1"/>
        <v>2.6126510957757476E-2</v>
      </c>
      <c r="F25" s="89"/>
      <c r="G25" s="50">
        <v>253747</v>
      </c>
      <c r="H25" s="88">
        <f t="shared" si="3"/>
        <v>4.7152330998964181E-2</v>
      </c>
      <c r="I25" s="88">
        <f t="shared" si="4"/>
        <v>4.9918500790710175E-2</v>
      </c>
      <c r="J25" s="154">
        <v>64322</v>
      </c>
      <c r="K25" s="88">
        <f t="shared" si="2"/>
        <v>6.537474120082816E-2</v>
      </c>
      <c r="L25" s="88">
        <f t="shared" si="5"/>
        <v>4.1454030470726662E-2</v>
      </c>
      <c r="N25" s="189"/>
      <c r="O25" s="189"/>
      <c r="P25" s="189"/>
      <c r="R25" s="85">
        <v>20042</v>
      </c>
      <c r="S25" s="85" t="s">
        <v>451</v>
      </c>
      <c r="T25" s="85">
        <v>253747</v>
      </c>
      <c r="U25" s="85">
        <v>64322</v>
      </c>
      <c r="V25" s="85">
        <v>0</v>
      </c>
      <c r="W25" s="85">
        <v>318069</v>
      </c>
    </row>
    <row r="26" spans="1:23" x14ac:dyDescent="0.2">
      <c r="A26" s="5">
        <v>38231</v>
      </c>
      <c r="B26" s="154">
        <v>321705</v>
      </c>
      <c r="C26" s="88">
        <f t="shared" si="0"/>
        <v>4.7452064428533752E-2</v>
      </c>
      <c r="D26" s="88">
        <f t="shared" si="1"/>
        <v>1.0295097731386527E-2</v>
      </c>
      <c r="E26" s="88">
        <f t="shared" si="1"/>
        <v>2.6126510957757476E-2</v>
      </c>
      <c r="F26" s="89"/>
      <c r="G26" s="50">
        <v>256557</v>
      </c>
      <c r="H26" s="88">
        <f t="shared" si="3"/>
        <v>4.4668488152874539E-2</v>
      </c>
      <c r="I26" s="88">
        <f t="shared" si="4"/>
        <v>4.9609676517896314E-2</v>
      </c>
      <c r="J26" s="154">
        <v>65148</v>
      </c>
      <c r="K26" s="88">
        <f t="shared" si="2"/>
        <v>5.8559729624333812E-2</v>
      </c>
      <c r="L26" s="88">
        <f t="shared" si="5"/>
        <v>4.2460248067997669E-2</v>
      </c>
      <c r="N26" s="189"/>
      <c r="O26" s="189"/>
      <c r="P26" s="189"/>
      <c r="R26" s="85">
        <v>20043</v>
      </c>
      <c r="S26" s="85" t="s">
        <v>451</v>
      </c>
      <c r="T26" s="85">
        <v>256557</v>
      </c>
      <c r="U26" s="85">
        <v>65148</v>
      </c>
      <c r="V26" s="85">
        <v>0</v>
      </c>
      <c r="W26" s="85">
        <v>321705</v>
      </c>
    </row>
    <row r="27" spans="1:23" x14ac:dyDescent="0.2">
      <c r="A27" s="5">
        <v>38322</v>
      </c>
      <c r="B27" s="154">
        <v>324421</v>
      </c>
      <c r="C27" s="88">
        <f t="shared" si="0"/>
        <v>4.448093237391542E-2</v>
      </c>
      <c r="D27" s="88">
        <f t="shared" si="1"/>
        <v>1.0295097731386527E-2</v>
      </c>
      <c r="E27" s="88">
        <f t="shared" si="1"/>
        <v>2.6126510957757476E-2</v>
      </c>
      <c r="F27" s="89"/>
      <c r="G27" s="50">
        <v>258717</v>
      </c>
      <c r="H27" s="88">
        <f t="shared" si="3"/>
        <v>4.2725983007947894E-2</v>
      </c>
      <c r="I27" s="88">
        <f t="shared" si="4"/>
        <v>4.9227249100676961E-2</v>
      </c>
      <c r="J27" s="154">
        <v>65704</v>
      </c>
      <c r="K27" s="88">
        <f t="shared" si="2"/>
        <v>5.144905503368593E-2</v>
      </c>
      <c r="L27" s="88">
        <f t="shared" si="5"/>
        <v>4.2959626232758126E-2</v>
      </c>
      <c r="N27" s="189"/>
      <c r="O27" s="189"/>
      <c r="P27" s="189"/>
      <c r="R27" s="85">
        <v>20044</v>
      </c>
      <c r="S27" s="85" t="s">
        <v>451</v>
      </c>
      <c r="T27" s="85">
        <v>258717</v>
      </c>
      <c r="U27" s="85">
        <v>65704</v>
      </c>
      <c r="V27" s="85">
        <v>0</v>
      </c>
      <c r="W27" s="85">
        <v>324421</v>
      </c>
    </row>
    <row r="28" spans="1:23" x14ac:dyDescent="0.2">
      <c r="A28" s="5">
        <v>38412</v>
      </c>
      <c r="B28" s="154">
        <v>329572</v>
      </c>
      <c r="C28" s="88">
        <f t="shared" si="0"/>
        <v>3.2484030538560103E-2</v>
      </c>
      <c r="D28" s="88">
        <f t="shared" si="1"/>
        <v>1.0295097731386527E-2</v>
      </c>
      <c r="E28" s="88">
        <f t="shared" si="1"/>
        <v>2.6126510957757476E-2</v>
      </c>
      <c r="F28" s="89"/>
      <c r="G28" s="50">
        <v>263014</v>
      </c>
      <c r="H28" s="88">
        <f t="shared" si="3"/>
        <v>3.2002134521969094E-2</v>
      </c>
      <c r="I28" s="88">
        <f t="shared" si="4"/>
        <v>4.8320664122850229E-2</v>
      </c>
      <c r="J28" s="154">
        <v>66558</v>
      </c>
      <c r="K28" s="88">
        <f t="shared" si="2"/>
        <v>3.4392726707591886E-2</v>
      </c>
      <c r="L28" s="88">
        <f t="shared" si="5"/>
        <v>4.2508736784065165E-2</v>
      </c>
      <c r="N28" s="189"/>
      <c r="O28" s="189"/>
      <c r="P28" s="189"/>
      <c r="R28" s="85">
        <v>20051</v>
      </c>
      <c r="S28" s="85" t="s">
        <v>451</v>
      </c>
      <c r="T28" s="85">
        <v>263014</v>
      </c>
      <c r="U28" s="85">
        <v>66558</v>
      </c>
      <c r="V28" s="85">
        <v>0</v>
      </c>
      <c r="W28" s="85">
        <v>329572</v>
      </c>
    </row>
    <row r="29" spans="1:23" x14ac:dyDescent="0.2">
      <c r="A29" s="5">
        <v>38504</v>
      </c>
      <c r="B29" s="154">
        <v>330062</v>
      </c>
      <c r="C29" s="88">
        <f t="shared" si="0"/>
        <v>3.7705655062266363E-2</v>
      </c>
      <c r="D29" s="88">
        <f t="shared" si="1"/>
        <v>1.0295097731386527E-2</v>
      </c>
      <c r="E29" s="88">
        <f t="shared" si="1"/>
        <v>2.6126510957757476E-2</v>
      </c>
      <c r="F29" s="89"/>
      <c r="G29" s="50">
        <v>263059</v>
      </c>
      <c r="H29" s="88">
        <f t="shared" si="3"/>
        <v>3.6697970813448041E-2</v>
      </c>
      <c r="I29" s="88">
        <f t="shared" si="4"/>
        <v>4.7739529457380123E-2</v>
      </c>
      <c r="J29" s="154">
        <v>67003</v>
      </c>
      <c r="K29" s="88">
        <f t="shared" si="2"/>
        <v>4.1680917881906657E-2</v>
      </c>
      <c r="L29" s="88">
        <f t="shared" si="5"/>
        <v>4.2467345838957241E-2</v>
      </c>
      <c r="N29" s="189"/>
      <c r="O29" s="189"/>
      <c r="P29" s="189"/>
      <c r="R29" s="85">
        <v>20052</v>
      </c>
      <c r="S29" s="85" t="s">
        <v>451</v>
      </c>
      <c r="T29" s="85">
        <v>263059</v>
      </c>
      <c r="U29" s="85">
        <v>67003</v>
      </c>
      <c r="V29" s="85">
        <v>0</v>
      </c>
      <c r="W29" s="85">
        <v>330062</v>
      </c>
    </row>
    <row r="30" spans="1:23" x14ac:dyDescent="0.2">
      <c r="A30" s="5">
        <v>38596</v>
      </c>
      <c r="B30" s="154">
        <v>333990</v>
      </c>
      <c r="C30" s="88">
        <f t="shared" si="0"/>
        <v>3.8187159043222826E-2</v>
      </c>
      <c r="D30" s="88">
        <f t="shared" si="1"/>
        <v>1.0295097731386527E-2</v>
      </c>
      <c r="E30" s="88">
        <f t="shared" si="1"/>
        <v>2.6126510957757476E-2</v>
      </c>
      <c r="F30" s="89"/>
      <c r="G30" s="50">
        <v>265958</v>
      </c>
      <c r="H30" s="88">
        <f t="shared" si="3"/>
        <v>3.6642929251589317E-2</v>
      </c>
      <c r="I30" s="88">
        <f t="shared" si="4"/>
        <v>4.6420433110025028E-2</v>
      </c>
      <c r="J30" s="154">
        <v>68032</v>
      </c>
      <c r="K30" s="88">
        <f t="shared" si="2"/>
        <v>4.4268434948118128E-2</v>
      </c>
      <c r="L30" s="88">
        <f t="shared" si="5"/>
        <v>4.2412519272863568E-2</v>
      </c>
      <c r="N30" s="189"/>
      <c r="O30" s="189"/>
      <c r="P30" s="189"/>
      <c r="R30" s="85">
        <v>20053</v>
      </c>
      <c r="S30" s="85" t="s">
        <v>451</v>
      </c>
      <c r="T30" s="85">
        <v>265958</v>
      </c>
      <c r="U30" s="85">
        <v>68032</v>
      </c>
      <c r="V30" s="85">
        <v>0</v>
      </c>
      <c r="W30" s="85">
        <v>333990</v>
      </c>
    </row>
    <row r="31" spans="1:23" x14ac:dyDescent="0.2">
      <c r="A31" s="5">
        <v>38687</v>
      </c>
      <c r="B31" s="154">
        <v>335167</v>
      </c>
      <c r="C31" s="88">
        <f t="shared" si="0"/>
        <v>3.3123626399030888E-2</v>
      </c>
      <c r="D31" s="88">
        <f t="shared" si="1"/>
        <v>1.0295097731386527E-2</v>
      </c>
      <c r="E31" s="88">
        <f t="shared" si="1"/>
        <v>2.6126510957757476E-2</v>
      </c>
      <c r="F31" s="89"/>
      <c r="G31" s="50">
        <v>266872</v>
      </c>
      <c r="H31" s="88">
        <f t="shared" si="3"/>
        <v>3.1520928272977811E-2</v>
      </c>
      <c r="I31" s="88">
        <f t="shared" si="4"/>
        <v>4.4749269902457707E-2</v>
      </c>
      <c r="J31" s="154">
        <v>68295</v>
      </c>
      <c r="K31" s="88">
        <f t="shared" si="2"/>
        <v>3.9434433215633752E-2</v>
      </c>
      <c r="L31" s="88">
        <f t="shared" si="5"/>
        <v>4.2680232168012588E-2</v>
      </c>
      <c r="N31" s="189"/>
      <c r="O31" s="189"/>
      <c r="P31" s="189"/>
      <c r="R31" s="85">
        <v>20054</v>
      </c>
      <c r="S31" s="85" t="s">
        <v>451</v>
      </c>
      <c r="T31" s="85">
        <v>266872</v>
      </c>
      <c r="U31" s="85">
        <v>68295</v>
      </c>
      <c r="V31" s="85">
        <v>0</v>
      </c>
      <c r="W31" s="85">
        <v>335167</v>
      </c>
    </row>
    <row r="32" spans="1:23" x14ac:dyDescent="0.2">
      <c r="A32" s="5">
        <v>38777</v>
      </c>
      <c r="B32" s="154">
        <v>339994</v>
      </c>
      <c r="C32" s="88">
        <f t="shared" si="0"/>
        <v>3.1622832036702145E-2</v>
      </c>
      <c r="D32" s="88">
        <f t="shared" si="1"/>
        <v>1.0295097731386527E-2</v>
      </c>
      <c r="E32" s="88">
        <f t="shared" si="1"/>
        <v>2.6126510957757476E-2</v>
      </c>
      <c r="F32" s="89"/>
      <c r="G32" s="50">
        <v>270398</v>
      </c>
      <c r="H32" s="88">
        <f t="shared" si="3"/>
        <v>2.8074551164576789E-2</v>
      </c>
      <c r="I32" s="88">
        <f t="shared" si="4"/>
        <v>4.3088676636706111E-2</v>
      </c>
      <c r="J32" s="154">
        <v>69596</v>
      </c>
      <c r="K32" s="88">
        <f t="shared" si="2"/>
        <v>4.5644400372607349E-2</v>
      </c>
      <c r="L32" s="88">
        <f t="shared" si="5"/>
        <v>4.4140539404798416E-2</v>
      </c>
      <c r="N32" s="189"/>
      <c r="O32" s="189"/>
      <c r="P32" s="189"/>
      <c r="R32" s="85">
        <v>20061</v>
      </c>
      <c r="S32" s="85" t="s">
        <v>451</v>
      </c>
      <c r="T32" s="85">
        <v>270398</v>
      </c>
      <c r="U32" s="85">
        <v>69596</v>
      </c>
      <c r="V32" s="85">
        <v>0</v>
      </c>
      <c r="W32" s="85">
        <v>339994</v>
      </c>
    </row>
    <row r="33" spans="1:23" x14ac:dyDescent="0.2">
      <c r="A33" s="5">
        <v>38869</v>
      </c>
      <c r="B33" s="154">
        <v>339921</v>
      </c>
      <c r="C33" s="88">
        <f t="shared" si="0"/>
        <v>2.9870145609006794E-2</v>
      </c>
      <c r="D33" s="88">
        <f t="shared" si="1"/>
        <v>1.0295097731386527E-2</v>
      </c>
      <c r="E33" s="88">
        <f t="shared" si="1"/>
        <v>2.6126510957757476E-2</v>
      </c>
      <c r="F33" s="89"/>
      <c r="G33" s="50">
        <v>269994</v>
      </c>
      <c r="H33" s="88">
        <f t="shared" si="3"/>
        <v>2.6362907180518438E-2</v>
      </c>
      <c r="I33" s="88">
        <f t="shared" si="4"/>
        <v>4.1810857895697877E-2</v>
      </c>
      <c r="J33" s="154">
        <v>69927</v>
      </c>
      <c r="K33" s="88">
        <f t="shared" si="2"/>
        <v>4.3639837022222884E-2</v>
      </c>
      <c r="L33" s="88">
        <f t="shared" si="5"/>
        <v>4.5868284320708164E-2</v>
      </c>
      <c r="N33" s="189"/>
      <c r="O33" s="189"/>
      <c r="P33" s="189"/>
      <c r="R33" s="85">
        <v>20062</v>
      </c>
      <c r="S33" s="85" t="s">
        <v>451</v>
      </c>
      <c r="T33" s="85">
        <v>269994</v>
      </c>
      <c r="U33" s="85">
        <v>69927</v>
      </c>
      <c r="V33" s="85">
        <v>0</v>
      </c>
      <c r="W33" s="85">
        <v>339921</v>
      </c>
    </row>
    <row r="34" spans="1:23" x14ac:dyDescent="0.2">
      <c r="A34" s="5">
        <v>38961</v>
      </c>
      <c r="B34" s="154">
        <v>341932</v>
      </c>
      <c r="C34" s="88">
        <f t="shared" si="0"/>
        <v>2.377915506452289E-2</v>
      </c>
      <c r="D34" s="88">
        <f t="shared" si="1"/>
        <v>1.0295097731386527E-2</v>
      </c>
      <c r="E34" s="88">
        <f t="shared" si="1"/>
        <v>2.6126510957757476E-2</v>
      </c>
      <c r="F34" s="89"/>
      <c r="G34" s="50">
        <v>271408</v>
      </c>
      <c r="H34" s="88">
        <f t="shared" si="3"/>
        <v>2.0491957376728657E-2</v>
      </c>
      <c r="I34" s="88">
        <f t="shared" si="4"/>
        <v>4.0801544820378309E-2</v>
      </c>
      <c r="J34" s="154">
        <v>70524</v>
      </c>
      <c r="K34" s="88">
        <f t="shared" si="2"/>
        <v>3.6629821260583256E-2</v>
      </c>
      <c r="L34" s="88">
        <f t="shared" si="5"/>
        <v>4.7381644651039639E-2</v>
      </c>
      <c r="N34" s="189"/>
      <c r="O34" s="189"/>
      <c r="P34" s="189"/>
      <c r="R34" s="85">
        <v>20063</v>
      </c>
      <c r="S34" s="85" t="s">
        <v>451</v>
      </c>
      <c r="T34" s="85">
        <v>271408</v>
      </c>
      <c r="U34" s="85">
        <v>70524</v>
      </c>
      <c r="V34" s="85">
        <v>0</v>
      </c>
      <c r="W34" s="85">
        <v>341932</v>
      </c>
    </row>
    <row r="35" spans="1:23" x14ac:dyDescent="0.2">
      <c r="A35" s="5">
        <v>39052</v>
      </c>
      <c r="B35" s="154">
        <v>343657</v>
      </c>
      <c r="C35" s="88">
        <f t="shared" si="0"/>
        <v>2.5330656061008393E-2</v>
      </c>
      <c r="D35" s="88">
        <f t="shared" si="1"/>
        <v>1.0295097731386527E-2</v>
      </c>
      <c r="E35" s="88">
        <f t="shared" si="1"/>
        <v>2.6126510957757476E-2</v>
      </c>
      <c r="F35" s="89"/>
      <c r="G35" s="50">
        <v>272796</v>
      </c>
      <c r="H35" s="88">
        <f t="shared" si="3"/>
        <v>2.2197907611139423E-2</v>
      </c>
      <c r="I35" s="88">
        <f t="shared" si="4"/>
        <v>4.0144095579117953E-2</v>
      </c>
      <c r="J35" s="154">
        <v>70861</v>
      </c>
      <c r="K35" s="88">
        <f t="shared" si="2"/>
        <v>3.7572296654220662E-2</v>
      </c>
      <c r="L35" s="88">
        <f t="shared" si="5"/>
        <v>4.8466478198354798E-2</v>
      </c>
      <c r="N35" s="189"/>
      <c r="O35" s="189"/>
      <c r="P35" s="189"/>
      <c r="R35" s="85">
        <v>20064</v>
      </c>
      <c r="S35" s="85" t="s">
        <v>451</v>
      </c>
      <c r="T35" s="85">
        <v>272796</v>
      </c>
      <c r="U35" s="85">
        <v>70861</v>
      </c>
      <c r="V35" s="85">
        <v>0</v>
      </c>
      <c r="W35" s="85">
        <v>343657</v>
      </c>
    </row>
    <row r="36" spans="1:23" x14ac:dyDescent="0.2">
      <c r="A36" s="5">
        <v>39142</v>
      </c>
      <c r="B36" s="154">
        <v>350424</v>
      </c>
      <c r="C36" s="88">
        <f t="shared" si="0"/>
        <v>3.0677011947269659E-2</v>
      </c>
      <c r="D36" s="88">
        <f t="shared" si="1"/>
        <v>1.0295097731386527E-2</v>
      </c>
      <c r="E36" s="88">
        <f t="shared" si="1"/>
        <v>2.6126510957757476E-2</v>
      </c>
      <c r="F36" s="89"/>
      <c r="G36" s="50">
        <v>277989</v>
      </c>
      <c r="H36" s="88">
        <f t="shared" si="3"/>
        <v>2.8073432495802485E-2</v>
      </c>
      <c r="I36" s="88">
        <f t="shared" si="4"/>
        <v>3.9855936157015749E-2</v>
      </c>
      <c r="J36" s="154">
        <v>72435</v>
      </c>
      <c r="K36" s="88">
        <f t="shared" si="2"/>
        <v>4.07925742858785E-2</v>
      </c>
      <c r="L36" s="88">
        <f t="shared" si="5"/>
        <v>4.9627093140831302E-2</v>
      </c>
      <c r="M36" s="6"/>
      <c r="N36" s="189"/>
      <c r="O36" s="189"/>
      <c r="P36" s="189"/>
      <c r="R36" s="85">
        <v>20071</v>
      </c>
      <c r="S36" s="85" t="s">
        <v>451</v>
      </c>
      <c r="T36" s="85">
        <v>277989</v>
      </c>
      <c r="U36" s="85">
        <v>72435</v>
      </c>
      <c r="V36" s="85">
        <v>0</v>
      </c>
      <c r="W36" s="85">
        <v>350424</v>
      </c>
    </row>
    <row r="37" spans="1:23" x14ac:dyDescent="0.2">
      <c r="A37" s="5">
        <v>39234</v>
      </c>
      <c r="B37" s="154">
        <v>352157</v>
      </c>
      <c r="C37" s="88">
        <f>(B37-B33)/B33</f>
        <v>3.5996599209816398E-2</v>
      </c>
      <c r="D37" s="88">
        <f t="shared" si="1"/>
        <v>1.0295097731386527E-2</v>
      </c>
      <c r="E37" s="88">
        <f t="shared" si="1"/>
        <v>2.6126510957757476E-2</v>
      </c>
      <c r="F37" s="89"/>
      <c r="G37" s="50">
        <v>279048</v>
      </c>
      <c r="H37" s="88">
        <f t="shared" si="3"/>
        <v>3.353407853507856E-2</v>
      </c>
      <c r="I37" s="88">
        <f t="shared" si="4"/>
        <v>3.9755437520557456E-2</v>
      </c>
      <c r="J37" s="154">
        <v>73109</v>
      </c>
      <c r="K37" s="88">
        <f t="shared" si="2"/>
        <v>4.5504597651836919E-2</v>
      </c>
      <c r="L37" s="88">
        <f t="shared" si="5"/>
        <v>5.0583488731923712E-2</v>
      </c>
      <c r="M37" s="6"/>
      <c r="N37" s="189"/>
      <c r="O37" s="189"/>
      <c r="P37" s="189"/>
      <c r="R37" s="85">
        <v>20072</v>
      </c>
      <c r="S37" s="85" t="s">
        <v>451</v>
      </c>
      <c r="T37" s="85">
        <v>279048</v>
      </c>
      <c r="U37" s="85">
        <v>73109</v>
      </c>
      <c r="V37" s="85">
        <v>0</v>
      </c>
      <c r="W37" s="85">
        <v>352157</v>
      </c>
    </row>
    <row r="38" spans="1:23" x14ac:dyDescent="0.2">
      <c r="A38" s="5">
        <v>39326</v>
      </c>
      <c r="B38" s="154">
        <v>354320</v>
      </c>
      <c r="C38" s="88">
        <f t="shared" si="0"/>
        <v>3.6229425733771629E-2</v>
      </c>
      <c r="D38" s="88">
        <f t="shared" si="1"/>
        <v>1.0295097731386527E-2</v>
      </c>
      <c r="E38" s="88">
        <f t="shared" si="1"/>
        <v>2.6126510957757476E-2</v>
      </c>
      <c r="F38" s="89"/>
      <c r="G38" s="50">
        <v>280401</v>
      </c>
      <c r="H38" s="88">
        <f t="shared" si="3"/>
        <v>3.3134616518304544E-2</v>
      </c>
      <c r="I38" s="88">
        <f t="shared" si="4"/>
        <v>3.9394164853257578E-2</v>
      </c>
      <c r="J38" s="154">
        <v>73919</v>
      </c>
      <c r="K38" s="88">
        <f t="shared" si="2"/>
        <v>4.8139640406102885E-2</v>
      </c>
      <c r="L38" s="88">
        <f t="shared" si="5"/>
        <v>5.1237854436505734E-2</v>
      </c>
      <c r="M38" s="6"/>
      <c r="N38" s="189"/>
      <c r="O38" s="189"/>
      <c r="P38" s="189"/>
      <c r="R38" s="85">
        <v>20073</v>
      </c>
      <c r="S38" s="85" t="s">
        <v>451</v>
      </c>
      <c r="T38" s="85">
        <v>280401</v>
      </c>
      <c r="U38" s="85">
        <v>73919</v>
      </c>
      <c r="V38" s="85">
        <v>0</v>
      </c>
      <c r="W38" s="85">
        <v>354320</v>
      </c>
    </row>
    <row r="39" spans="1:23" x14ac:dyDescent="0.2">
      <c r="A39" s="5">
        <v>39417</v>
      </c>
      <c r="B39" s="154">
        <v>355611</v>
      </c>
      <c r="C39" s="88">
        <f t="shared" si="0"/>
        <v>3.4784683565299124E-2</v>
      </c>
      <c r="D39" s="88">
        <f t="shared" si="1"/>
        <v>1.0295097731386527E-2</v>
      </c>
      <c r="E39" s="88">
        <f t="shared" si="1"/>
        <v>2.6126510957757476E-2</v>
      </c>
      <c r="F39" s="89"/>
      <c r="G39" s="50">
        <v>281164</v>
      </c>
      <c r="H39" s="88">
        <f t="shared" si="3"/>
        <v>3.067493658264784E-2</v>
      </c>
      <c r="I39" s="88">
        <f t="shared" si="4"/>
        <v>3.8763117174054409E-2</v>
      </c>
      <c r="J39" s="154">
        <v>74447</v>
      </c>
      <c r="K39" s="88">
        <f t="shared" si="2"/>
        <v>5.0606116199319796E-2</v>
      </c>
      <c r="L39" s="88">
        <f t="shared" si="5"/>
        <v>5.1636234409796491E-2</v>
      </c>
      <c r="M39" s="6"/>
      <c r="N39" s="189"/>
      <c r="O39" s="189"/>
      <c r="P39" s="189"/>
      <c r="R39" s="85">
        <v>20074</v>
      </c>
      <c r="S39" s="85" t="s">
        <v>451</v>
      </c>
      <c r="T39" s="85">
        <v>281164</v>
      </c>
      <c r="U39" s="85">
        <v>74447</v>
      </c>
      <c r="V39" s="85">
        <v>0</v>
      </c>
      <c r="W39" s="85">
        <v>355611</v>
      </c>
    </row>
    <row r="40" spans="1:23" x14ac:dyDescent="0.2">
      <c r="A40" s="5">
        <v>39508</v>
      </c>
      <c r="B40" s="154">
        <v>361735</v>
      </c>
      <c r="C40" s="88">
        <f t="shared" si="0"/>
        <v>3.2278040316873272E-2</v>
      </c>
      <c r="D40" s="88">
        <f t="shared" si="1"/>
        <v>1.0295097731386527E-2</v>
      </c>
      <c r="E40" s="88">
        <f t="shared" si="1"/>
        <v>2.6126510957757476E-2</v>
      </c>
      <c r="F40" s="89"/>
      <c r="G40" s="50">
        <v>285622</v>
      </c>
      <c r="H40" s="88">
        <f t="shared" si="3"/>
        <v>2.7457920996873976E-2</v>
      </c>
      <c r="I40" s="88">
        <f t="shared" si="4"/>
        <v>3.7645446363115974E-2</v>
      </c>
      <c r="J40" s="154">
        <v>76113</v>
      </c>
      <c r="K40" s="88">
        <f t="shared" si="2"/>
        <v>5.0776558293642575E-2</v>
      </c>
      <c r="L40" s="88">
        <f t="shared" si="5"/>
        <v>5.1272282822199325E-2</v>
      </c>
      <c r="M40" s="6"/>
      <c r="N40" s="189"/>
      <c r="O40" s="189"/>
      <c r="P40" s="189"/>
      <c r="R40" s="85">
        <v>20081</v>
      </c>
      <c r="S40" s="85" t="s">
        <v>451</v>
      </c>
      <c r="T40" s="85">
        <v>285622</v>
      </c>
      <c r="U40" s="85">
        <v>76113</v>
      </c>
      <c r="V40" s="85">
        <v>0</v>
      </c>
      <c r="W40" s="85">
        <v>361735</v>
      </c>
    </row>
    <row r="41" spans="1:23" x14ac:dyDescent="0.2">
      <c r="A41" s="5">
        <v>39600</v>
      </c>
      <c r="B41" s="154">
        <v>366553</v>
      </c>
      <c r="C41" s="88">
        <f t="shared" si="0"/>
        <v>4.0879494089284041E-2</v>
      </c>
      <c r="D41" s="88">
        <f t="shared" si="1"/>
        <v>1.0295097731386527E-2</v>
      </c>
      <c r="E41" s="88">
        <f t="shared" si="1"/>
        <v>2.6126510957757476E-2</v>
      </c>
      <c r="F41" s="89"/>
      <c r="G41" s="50">
        <v>288889</v>
      </c>
      <c r="H41" s="88">
        <f t="shared" si="3"/>
        <v>3.5266334107393708E-2</v>
      </c>
      <c r="I41" s="88">
        <f t="shared" si="4"/>
        <v>3.6646553475000336E-2</v>
      </c>
      <c r="J41" s="154">
        <v>77664</v>
      </c>
      <c r="K41" s="88">
        <f t="shared" si="2"/>
        <v>6.2304230669274645E-2</v>
      </c>
      <c r="L41" s="88">
        <f t="shared" si="5"/>
        <v>5.1215211756540223E-2</v>
      </c>
      <c r="M41" s="6"/>
      <c r="N41" s="189"/>
      <c r="O41" s="189"/>
      <c r="P41" s="189"/>
      <c r="R41" s="85">
        <v>20082</v>
      </c>
      <c r="S41" s="85" t="s">
        <v>451</v>
      </c>
      <c r="T41" s="85">
        <v>288889</v>
      </c>
      <c r="U41" s="85">
        <v>77664</v>
      </c>
      <c r="V41" s="85">
        <v>0</v>
      </c>
      <c r="W41" s="85">
        <v>366553</v>
      </c>
    </row>
    <row r="42" spans="1:23" x14ac:dyDescent="0.2">
      <c r="A42" s="5">
        <v>39692</v>
      </c>
      <c r="B42" s="154">
        <v>372920</v>
      </c>
      <c r="C42" s="88">
        <f t="shared" si="0"/>
        <v>5.2494919846466474E-2</v>
      </c>
      <c r="D42" s="88">
        <f t="shared" si="1"/>
        <v>1.0295097731386527E-2</v>
      </c>
      <c r="E42" s="88">
        <f t="shared" si="1"/>
        <v>2.6126510957757476E-2</v>
      </c>
      <c r="F42" s="89"/>
      <c r="G42" s="50">
        <v>293597</v>
      </c>
      <c r="H42" s="88">
        <f t="shared" si="3"/>
        <v>4.7061173105659396E-2</v>
      </c>
      <c r="I42" s="88">
        <f t="shared" si="4"/>
        <v>3.6140187760282189E-2</v>
      </c>
      <c r="J42" s="154">
        <v>79323</v>
      </c>
      <c r="K42" s="88">
        <f t="shared" si="2"/>
        <v>7.3107049608355096E-2</v>
      </c>
      <c r="L42" s="88">
        <f t="shared" si="5"/>
        <v>5.1319583605943228E-2</v>
      </c>
      <c r="M42" s="6"/>
      <c r="N42" s="189"/>
      <c r="O42" s="189"/>
      <c r="P42" s="189"/>
      <c r="R42" s="85">
        <v>20083</v>
      </c>
      <c r="S42" s="85" t="s">
        <v>451</v>
      </c>
      <c r="T42" s="85">
        <v>293597</v>
      </c>
      <c r="U42" s="85">
        <v>79323</v>
      </c>
      <c r="V42" s="85">
        <v>0</v>
      </c>
      <c r="W42" s="85">
        <v>372920</v>
      </c>
    </row>
    <row r="43" spans="1:23" x14ac:dyDescent="0.2">
      <c r="A43" s="5">
        <v>39783</v>
      </c>
      <c r="B43" s="154">
        <v>378442</v>
      </c>
      <c r="C43" s="88">
        <f t="shared" si="0"/>
        <v>6.4202175973184186E-2</v>
      </c>
      <c r="D43" s="88">
        <f t="shared" si="1"/>
        <v>1.0295097731386527E-2</v>
      </c>
      <c r="E43" s="88">
        <f t="shared" si="1"/>
        <v>2.6126510957757476E-2</v>
      </c>
      <c r="F43" s="89"/>
      <c r="G43" s="50">
        <v>297923</v>
      </c>
      <c r="H43" s="88">
        <f t="shared" si="3"/>
        <v>5.9605781679020073E-2</v>
      </c>
      <c r="I43" s="88">
        <f t="shared" si="4"/>
        <v>3.6116242760500017E-2</v>
      </c>
      <c r="J43" s="154">
        <v>80519</v>
      </c>
      <c r="K43" s="88">
        <f t="shared" si="2"/>
        <v>8.1561379236235174E-2</v>
      </c>
      <c r="L43" s="88">
        <f t="shared" si="5"/>
        <v>5.1507383845136076E-2</v>
      </c>
      <c r="M43" s="6"/>
      <c r="N43" s="189"/>
      <c r="O43" s="189"/>
      <c r="P43" s="189"/>
      <c r="R43" s="85">
        <v>20084</v>
      </c>
      <c r="S43" s="85" t="s">
        <v>451</v>
      </c>
      <c r="T43" s="85">
        <v>297923</v>
      </c>
      <c r="U43" s="85">
        <v>80519</v>
      </c>
      <c r="V43" s="85">
        <v>0</v>
      </c>
      <c r="W43" s="85">
        <v>378442</v>
      </c>
    </row>
    <row r="44" spans="1:23" x14ac:dyDescent="0.2">
      <c r="A44" s="5">
        <v>39873</v>
      </c>
      <c r="B44" s="154">
        <v>385663</v>
      </c>
      <c r="C44" s="88">
        <f t="shared" si="0"/>
        <v>6.6147870678811838E-2</v>
      </c>
      <c r="D44" s="88">
        <f t="shared" si="1"/>
        <v>1.0295097731386527E-2</v>
      </c>
      <c r="E44" s="88">
        <f t="shared" si="1"/>
        <v>2.6126510957757476E-2</v>
      </c>
      <c r="F44" s="89"/>
      <c r="G44" s="50">
        <v>303408</v>
      </c>
      <c r="H44" s="88">
        <f t="shared" si="3"/>
        <v>6.2271113569683005E-2</v>
      </c>
      <c r="I44" s="88">
        <f t="shared" si="4"/>
        <v>3.6280873797159885E-2</v>
      </c>
      <c r="J44" s="154">
        <v>82255</v>
      </c>
      <c r="K44" s="88">
        <f t="shared" si="2"/>
        <v>8.0695807549301696E-2</v>
      </c>
      <c r="L44" s="88">
        <f t="shared" si="5"/>
        <v>5.1606717391083981E-2</v>
      </c>
      <c r="M44" s="6"/>
      <c r="N44" s="189"/>
      <c r="O44" s="189"/>
      <c r="P44" s="189"/>
      <c r="R44" s="85">
        <v>20091</v>
      </c>
      <c r="S44" s="85" t="s">
        <v>451</v>
      </c>
      <c r="T44" s="85">
        <v>303408</v>
      </c>
      <c r="U44" s="85">
        <v>82255</v>
      </c>
      <c r="V44" s="85">
        <v>0</v>
      </c>
      <c r="W44" s="85">
        <v>385663</v>
      </c>
    </row>
    <row r="45" spans="1:23" x14ac:dyDescent="0.2">
      <c r="A45" s="5">
        <v>39965</v>
      </c>
      <c r="B45" s="154">
        <v>388286</v>
      </c>
      <c r="C45" s="88">
        <f t="shared" si="0"/>
        <v>5.9290198143242587E-2</v>
      </c>
      <c r="D45" s="88">
        <f t="shared" si="1"/>
        <v>1.0295097731386527E-2</v>
      </c>
      <c r="E45" s="88">
        <f t="shared" si="1"/>
        <v>2.6126510957757476E-2</v>
      </c>
      <c r="F45" s="89"/>
      <c r="G45" s="50">
        <v>305549</v>
      </c>
      <c r="H45" s="88">
        <f t="shared" si="3"/>
        <v>5.7669208588765924E-2</v>
      </c>
      <c r="I45" s="88">
        <f t="shared" si="4"/>
        <v>3.6806717676649975E-2</v>
      </c>
      <c r="J45" s="154">
        <v>82737</v>
      </c>
      <c r="K45" s="88">
        <f t="shared" si="2"/>
        <v>6.5319839307787397E-2</v>
      </c>
      <c r="L45" s="88">
        <f t="shared" si="5"/>
        <v>5.1603972296431953E-2</v>
      </c>
      <c r="M45" s="6"/>
      <c r="N45" s="189"/>
      <c r="O45" s="189"/>
      <c r="P45" s="189"/>
      <c r="R45" s="85">
        <v>20092</v>
      </c>
      <c r="S45" s="85" t="s">
        <v>451</v>
      </c>
      <c r="T45" s="85">
        <v>305549</v>
      </c>
      <c r="U45" s="85">
        <v>82737</v>
      </c>
      <c r="V45" s="85">
        <v>0</v>
      </c>
      <c r="W45" s="85">
        <v>388286</v>
      </c>
    </row>
    <row r="46" spans="1:23" x14ac:dyDescent="0.2">
      <c r="A46" s="5">
        <v>40057</v>
      </c>
      <c r="B46" s="154">
        <v>392700</v>
      </c>
      <c r="C46" s="88">
        <f t="shared" si="0"/>
        <v>5.3040866673817438E-2</v>
      </c>
      <c r="D46" s="88">
        <f t="shared" si="1"/>
        <v>1.0295097731386527E-2</v>
      </c>
      <c r="E46" s="88">
        <f t="shared" si="1"/>
        <v>2.6126510957757476E-2</v>
      </c>
      <c r="F46" s="89"/>
      <c r="G46" s="50">
        <v>309041</v>
      </c>
      <c r="H46" s="88">
        <f t="shared" si="3"/>
        <v>5.260271733021795E-2</v>
      </c>
      <c r="I46" s="88">
        <f t="shared" si="4"/>
        <v>3.7203429135517142E-2</v>
      </c>
      <c r="J46" s="154">
        <v>83659</v>
      </c>
      <c r="K46" s="88">
        <f t="shared" si="2"/>
        <v>5.4662582101029963E-2</v>
      </c>
      <c r="L46" s="88">
        <f t="shared" si="5"/>
        <v>5.1409114920266764E-2</v>
      </c>
      <c r="M46" s="6"/>
      <c r="N46" s="189"/>
      <c r="O46" s="189"/>
      <c r="P46" s="189"/>
      <c r="R46" s="85">
        <v>20093</v>
      </c>
      <c r="S46" s="85" t="s">
        <v>451</v>
      </c>
      <c r="T46" s="85">
        <v>309041</v>
      </c>
      <c r="U46" s="85">
        <v>83659</v>
      </c>
      <c r="V46" s="85">
        <v>0</v>
      </c>
      <c r="W46" s="85">
        <v>392700</v>
      </c>
    </row>
    <row r="47" spans="1:23" x14ac:dyDescent="0.2">
      <c r="A47" s="5">
        <v>40148</v>
      </c>
      <c r="B47" s="154">
        <v>396297</v>
      </c>
      <c r="C47" s="88">
        <f t="shared" si="0"/>
        <v>4.718028125842269E-2</v>
      </c>
      <c r="D47" s="88">
        <f t="shared" si="1"/>
        <v>1.0295097731386527E-2</v>
      </c>
      <c r="E47" s="88">
        <f t="shared" si="1"/>
        <v>2.6126510957757476E-2</v>
      </c>
      <c r="F47" s="89"/>
      <c r="G47" s="50">
        <v>311956</v>
      </c>
      <c r="H47" s="88">
        <f t="shared" si="3"/>
        <v>4.7102774878072524E-2</v>
      </c>
      <c r="I47" s="88">
        <f t="shared" si="4"/>
        <v>3.7422268729023378E-2</v>
      </c>
      <c r="J47" s="154">
        <v>84341</v>
      </c>
      <c r="K47" s="88">
        <f t="shared" si="2"/>
        <v>4.7467057464697773E-2</v>
      </c>
      <c r="L47" s="88">
        <f t="shared" si="5"/>
        <v>5.1210015041817346E-2</v>
      </c>
      <c r="M47" s="6"/>
      <c r="N47" s="189"/>
      <c r="O47" s="189"/>
      <c r="P47" s="189"/>
      <c r="R47" s="85">
        <v>20094</v>
      </c>
      <c r="S47" s="85" t="s">
        <v>451</v>
      </c>
      <c r="T47" s="85">
        <v>311956</v>
      </c>
      <c r="U47" s="85">
        <v>84341</v>
      </c>
      <c r="V47" s="85">
        <v>0</v>
      </c>
      <c r="W47" s="85">
        <v>396297</v>
      </c>
    </row>
    <row r="48" spans="1:23" x14ac:dyDescent="0.2">
      <c r="A48" s="5">
        <v>40238</v>
      </c>
      <c r="B48" s="154">
        <v>402073</v>
      </c>
      <c r="C48" s="88">
        <f t="shared" si="0"/>
        <v>4.2550102032085008E-2</v>
      </c>
      <c r="D48" s="88">
        <f t="shared" si="1"/>
        <v>1.0295097731386527E-2</v>
      </c>
      <c r="E48" s="88">
        <f t="shared" si="1"/>
        <v>2.6126510957757476E-2</v>
      </c>
      <c r="F48" s="89"/>
      <c r="G48" s="50">
        <v>316344</v>
      </c>
      <c r="H48" s="88">
        <f t="shared" si="3"/>
        <v>4.2635658914728682E-2</v>
      </c>
      <c r="I48" s="88">
        <f t="shared" si="4"/>
        <v>3.7953944948661354E-2</v>
      </c>
      <c r="J48" s="154">
        <v>85729</v>
      </c>
      <c r="K48" s="88">
        <f t="shared" si="2"/>
        <v>4.2234514619172089E-2</v>
      </c>
      <c r="L48" s="88">
        <f t="shared" si="5"/>
        <v>5.1602104437396358E-2</v>
      </c>
      <c r="M48" s="151"/>
      <c r="N48" s="189"/>
      <c r="O48" s="189"/>
      <c r="P48" s="189"/>
      <c r="R48" s="85">
        <v>20101</v>
      </c>
      <c r="S48" s="85" t="s">
        <v>451</v>
      </c>
      <c r="T48" s="85">
        <v>316344</v>
      </c>
      <c r="U48" s="85">
        <v>85729</v>
      </c>
      <c r="V48" s="85">
        <v>0</v>
      </c>
      <c r="W48" s="85">
        <v>402073</v>
      </c>
    </row>
    <row r="49" spans="1:23" x14ac:dyDescent="0.2">
      <c r="A49" s="5">
        <v>40330</v>
      </c>
      <c r="B49" s="154">
        <v>405819</v>
      </c>
      <c r="C49" s="88">
        <f t="shared" si="0"/>
        <v>4.5154860077365654E-2</v>
      </c>
      <c r="D49" s="88">
        <f t="shared" si="1"/>
        <v>1.0295097731386527E-2</v>
      </c>
      <c r="E49" s="88">
        <f t="shared" si="1"/>
        <v>2.6126510957757476E-2</v>
      </c>
      <c r="F49" s="89"/>
      <c r="G49" s="50">
        <v>319161</v>
      </c>
      <c r="H49" s="88">
        <f t="shared" si="3"/>
        <v>4.4549319421762143E-2</v>
      </c>
      <c r="I49" s="88">
        <f t="shared" si="4"/>
        <v>3.8346512379077061E-2</v>
      </c>
      <c r="J49" s="154">
        <v>86658</v>
      </c>
      <c r="K49" s="88">
        <f t="shared" si="2"/>
        <v>4.7391130932956237E-2</v>
      </c>
      <c r="L49" s="88">
        <f t="shared" si="5"/>
        <v>5.1887615089948845E-2</v>
      </c>
      <c r="M49" s="151"/>
      <c r="N49" s="189"/>
      <c r="O49" s="189"/>
      <c r="P49" s="189"/>
      <c r="R49" s="85">
        <v>20102</v>
      </c>
      <c r="S49" s="85" t="s">
        <v>451</v>
      </c>
      <c r="T49" s="85">
        <v>319161</v>
      </c>
      <c r="U49" s="85">
        <v>86658</v>
      </c>
      <c r="V49" s="85">
        <v>0</v>
      </c>
      <c r="W49" s="85">
        <v>405819</v>
      </c>
    </row>
    <row r="50" spans="1:23" ht="13.5" customHeight="1" x14ac:dyDescent="0.2">
      <c r="A50" s="5">
        <v>40422</v>
      </c>
      <c r="B50" s="154">
        <v>411432</v>
      </c>
      <c r="C50" s="88">
        <f>(B50-B46)/B46</f>
        <v>4.7700534759358287E-2</v>
      </c>
      <c r="D50" s="88">
        <f t="shared" si="1"/>
        <v>1.0295097731386527E-2</v>
      </c>
      <c r="E50" s="88">
        <f t="shared" si="1"/>
        <v>2.6126510957757476E-2</v>
      </c>
      <c r="F50" s="89"/>
      <c r="G50" s="50">
        <v>323511</v>
      </c>
      <c r="H50" s="88">
        <f t="shared" si="3"/>
        <v>4.6822266301235115E-2</v>
      </c>
      <c r="I50" s="88">
        <f t="shared" si="4"/>
        <v>3.8855479231559353E-2</v>
      </c>
      <c r="J50" s="154">
        <v>87921</v>
      </c>
      <c r="K50" s="88">
        <f t="shared" si="2"/>
        <v>5.0944907302262754E-2</v>
      </c>
      <c r="L50" s="88">
        <f t="shared" si="5"/>
        <v>5.2221438707656075E-2</v>
      </c>
      <c r="M50" s="151"/>
      <c r="N50" s="189"/>
      <c r="O50" s="189"/>
      <c r="P50" s="189"/>
      <c r="R50" s="85">
        <v>20103</v>
      </c>
      <c r="S50" s="85" t="s">
        <v>451</v>
      </c>
      <c r="T50" s="85">
        <v>323511</v>
      </c>
      <c r="U50" s="85">
        <v>87921</v>
      </c>
      <c r="V50" s="85">
        <v>0</v>
      </c>
      <c r="W50" s="85">
        <v>411432</v>
      </c>
    </row>
    <row r="51" spans="1:23" x14ac:dyDescent="0.2">
      <c r="A51" s="5">
        <v>40513</v>
      </c>
      <c r="B51" s="154">
        <v>417231</v>
      </c>
      <c r="C51" s="88">
        <f t="shared" si="0"/>
        <v>5.2824018349873957E-2</v>
      </c>
      <c r="D51" s="88">
        <f t="shared" si="1"/>
        <v>1.0295097731386527E-2</v>
      </c>
      <c r="E51" s="88">
        <f t="shared" si="1"/>
        <v>2.6126510957757476E-2</v>
      </c>
      <c r="F51" s="89"/>
      <c r="G51" s="50">
        <v>328221</v>
      </c>
      <c r="H51" s="88">
        <f t="shared" si="3"/>
        <v>5.2138763158907024E-2</v>
      </c>
      <c r="I51" s="88">
        <f t="shared" si="4"/>
        <v>3.9886370975855803E-2</v>
      </c>
      <c r="J51" s="154">
        <v>89010</v>
      </c>
      <c r="K51" s="88">
        <f t="shared" si="2"/>
        <v>5.5358603763294247E-2</v>
      </c>
      <c r="L51" s="88">
        <f t="shared" si="5"/>
        <v>5.3017647235039086E-2</v>
      </c>
      <c r="M51" s="151"/>
      <c r="N51" s="189"/>
      <c r="O51" s="189"/>
      <c r="P51" s="189"/>
      <c r="R51" s="85">
        <v>20104</v>
      </c>
      <c r="S51" s="85" t="s">
        <v>451</v>
      </c>
      <c r="T51" s="85">
        <v>328221</v>
      </c>
      <c r="U51" s="85">
        <v>89010</v>
      </c>
      <c r="V51" s="85">
        <v>0</v>
      </c>
      <c r="W51" s="85">
        <v>417231</v>
      </c>
    </row>
    <row r="52" spans="1:23" x14ac:dyDescent="0.2">
      <c r="A52" s="5">
        <v>40603</v>
      </c>
      <c r="B52" s="154">
        <v>425215</v>
      </c>
      <c r="C52" s="88">
        <f t="shared" si="0"/>
        <v>5.7556712338306726E-2</v>
      </c>
      <c r="D52" s="88">
        <f t="shared" si="1"/>
        <v>1.0295097731386527E-2</v>
      </c>
      <c r="E52" s="88">
        <f t="shared" si="1"/>
        <v>2.6126510957757476E-2</v>
      </c>
      <c r="F52" s="89"/>
      <c r="G52" s="50">
        <v>334673</v>
      </c>
      <c r="H52" s="88">
        <f t="shared" si="3"/>
        <v>5.7940090534355004E-2</v>
      </c>
      <c r="I52" s="88">
        <f t="shared" si="4"/>
        <v>4.1379647944344719E-2</v>
      </c>
      <c r="J52" s="154">
        <v>90542</v>
      </c>
      <c r="K52" s="88">
        <f t="shared" si="2"/>
        <v>5.6142028951696628E-2</v>
      </c>
      <c r="L52" s="88">
        <f t="shared" si="5"/>
        <v>5.354252866399356E-2</v>
      </c>
      <c r="M52" s="151"/>
      <c r="N52" s="189"/>
      <c r="O52" s="189"/>
      <c r="P52" s="189"/>
      <c r="R52" s="85">
        <v>20111</v>
      </c>
      <c r="S52" s="85" t="s">
        <v>451</v>
      </c>
      <c r="T52" s="85">
        <v>334673</v>
      </c>
      <c r="U52" s="85">
        <v>90542</v>
      </c>
      <c r="V52" s="85">
        <v>0</v>
      </c>
      <c r="W52" s="85">
        <v>425215</v>
      </c>
    </row>
    <row r="53" spans="1:23" x14ac:dyDescent="0.2">
      <c r="A53" s="5">
        <v>40695</v>
      </c>
      <c r="B53" s="154">
        <v>429525</v>
      </c>
      <c r="C53" s="88">
        <f t="shared" si="0"/>
        <v>5.8415204808054823E-2</v>
      </c>
      <c r="D53" s="88">
        <f t="shared" si="1"/>
        <v>1.0295097731386527E-2</v>
      </c>
      <c r="E53" s="88">
        <f t="shared" si="1"/>
        <v>2.6126510957757476E-2</v>
      </c>
      <c r="F53" s="89"/>
      <c r="G53" s="50">
        <v>337857</v>
      </c>
      <c r="H53" s="88">
        <f t="shared" si="3"/>
        <v>5.8578585729459426E-2</v>
      </c>
      <c r="I53" s="88">
        <f t="shared" si="4"/>
        <v>4.2990431871791766E-2</v>
      </c>
      <c r="J53" s="154">
        <v>91668</v>
      </c>
      <c r="K53" s="88">
        <f t="shared" si="2"/>
        <v>5.7813473655057811E-2</v>
      </c>
      <c r="L53" s="88">
        <f t="shared" si="5"/>
        <v>5.4251210495635305E-2</v>
      </c>
      <c r="M53" s="151"/>
      <c r="N53" s="189"/>
      <c r="O53" s="189"/>
      <c r="P53" s="189"/>
      <c r="R53" s="85">
        <v>20112</v>
      </c>
      <c r="S53" s="85" t="s">
        <v>451</v>
      </c>
      <c r="T53" s="85">
        <v>337857</v>
      </c>
      <c r="U53" s="85">
        <v>91668</v>
      </c>
      <c r="V53" s="85">
        <v>0</v>
      </c>
      <c r="W53" s="85">
        <v>429525</v>
      </c>
    </row>
    <row r="54" spans="1:23" x14ac:dyDescent="0.2">
      <c r="A54" s="5">
        <v>40787</v>
      </c>
      <c r="B54" s="154">
        <v>437194</v>
      </c>
      <c r="C54" s="88">
        <f t="shared" si="0"/>
        <v>6.2615450426802E-2</v>
      </c>
      <c r="D54" s="88">
        <f t="shared" si="1"/>
        <v>1.0295097731386527E-2</v>
      </c>
      <c r="E54" s="88">
        <f t="shared" si="1"/>
        <v>2.6126510957757476E-2</v>
      </c>
      <c r="F54" s="89"/>
      <c r="G54" s="50">
        <v>343933</v>
      </c>
      <c r="H54" s="88">
        <f t="shared" si="3"/>
        <v>6.3126137905666263E-2</v>
      </c>
      <c r="I54" s="88">
        <f t="shared" si="4"/>
        <v>4.5122140898238641E-2</v>
      </c>
      <c r="J54" s="154">
        <v>93261</v>
      </c>
      <c r="K54" s="88">
        <f t="shared" si="2"/>
        <v>6.0736342853243253E-2</v>
      </c>
      <c r="L54" s="88">
        <f t="shared" si="5"/>
        <v>5.5456536575268299E-2</v>
      </c>
      <c r="M54" s="151"/>
      <c r="N54" s="189"/>
      <c r="O54" s="189"/>
      <c r="P54" s="189"/>
      <c r="R54" s="85">
        <v>20113</v>
      </c>
      <c r="S54" s="85" t="s">
        <v>451</v>
      </c>
      <c r="T54" s="85">
        <v>343933</v>
      </c>
      <c r="U54" s="85">
        <v>93261</v>
      </c>
      <c r="V54" s="85">
        <v>0</v>
      </c>
      <c r="W54" s="85">
        <v>437194</v>
      </c>
    </row>
    <row r="55" spans="1:23" x14ac:dyDescent="0.2">
      <c r="A55" s="5">
        <v>40878</v>
      </c>
      <c r="B55" s="154">
        <v>443546</v>
      </c>
      <c r="C55" s="88">
        <f t="shared" si="0"/>
        <v>6.3070577210226464E-2</v>
      </c>
      <c r="D55" s="88">
        <f>D56</f>
        <v>1.0295097731386527E-2</v>
      </c>
      <c r="E55" s="88">
        <f t="shared" si="1"/>
        <v>2.6126510957757476E-2</v>
      </c>
      <c r="F55" s="89"/>
      <c r="G55" s="50">
        <v>349414</v>
      </c>
      <c r="H55" s="88">
        <f>(G55-G51)/G51</f>
        <v>6.456929934403953E-2</v>
      </c>
      <c r="I55" s="88">
        <f t="shared" si="4"/>
        <v>4.7240710484883652E-2</v>
      </c>
      <c r="J55" s="154">
        <v>94132</v>
      </c>
      <c r="K55" s="88">
        <f>(J55-J51)/J51</f>
        <v>5.7544096168969779E-2</v>
      </c>
      <c r="L55" s="88">
        <f t="shared" si="5"/>
        <v>5.6455126551005749E-2</v>
      </c>
      <c r="M55" s="151"/>
      <c r="N55" s="189"/>
      <c r="O55" s="189"/>
      <c r="P55" s="189"/>
      <c r="R55" s="85">
        <v>20114</v>
      </c>
      <c r="S55" s="85" t="s">
        <v>451</v>
      </c>
      <c r="T55" s="85">
        <v>349414</v>
      </c>
      <c r="U55" s="85">
        <v>94132</v>
      </c>
      <c r="V55" s="85">
        <v>0</v>
      </c>
      <c r="W55" s="85">
        <v>443546</v>
      </c>
    </row>
    <row r="56" spans="1:23" x14ac:dyDescent="0.2">
      <c r="A56" s="5">
        <v>40969</v>
      </c>
      <c r="B56" s="154">
        <v>454492</v>
      </c>
      <c r="C56" s="88">
        <f t="shared" si="0"/>
        <v>6.885222769657702E-2</v>
      </c>
      <c r="D56" s="88">
        <f t="shared" si="1"/>
        <v>1.0295097731386527E-2</v>
      </c>
      <c r="E56" s="88">
        <f t="shared" si="1"/>
        <v>2.6126510957757476E-2</v>
      </c>
      <c r="G56" s="50">
        <v>358490</v>
      </c>
      <c r="H56" s="88">
        <f>(G56-G52)/G52</f>
        <v>7.1164987913575339E-2</v>
      </c>
      <c r="I56" s="88">
        <f t="shared" si="4"/>
        <v>4.9395288255772295E-2</v>
      </c>
      <c r="J56" s="154">
        <v>96002</v>
      </c>
      <c r="K56" s="88">
        <f>(J56-J52)/J52</f>
        <v>6.0303505555432839E-2</v>
      </c>
      <c r="L56" s="88">
        <f t="shared" si="5"/>
        <v>5.743067311448348E-2</v>
      </c>
      <c r="M56" s="151"/>
      <c r="N56" s="189"/>
      <c r="O56" s="189"/>
      <c r="P56" s="189"/>
      <c r="R56" s="85">
        <v>20121</v>
      </c>
      <c r="S56" s="85" t="s">
        <v>451</v>
      </c>
      <c r="T56" s="85">
        <v>358490</v>
      </c>
      <c r="U56" s="85">
        <v>96002</v>
      </c>
      <c r="V56" s="85">
        <v>0</v>
      </c>
      <c r="W56" s="85">
        <v>454492</v>
      </c>
    </row>
    <row r="57" spans="1:23" x14ac:dyDescent="0.2">
      <c r="A57" s="5">
        <v>41061</v>
      </c>
      <c r="B57" s="154">
        <v>459246</v>
      </c>
      <c r="C57" s="88">
        <f t="shared" si="0"/>
        <v>6.9195041033700014E-2</v>
      </c>
      <c r="D57" s="88">
        <f t="shared" si="1"/>
        <v>1.0295097731386527E-2</v>
      </c>
      <c r="E57" s="88">
        <f t="shared" si="1"/>
        <v>2.6126510957757476E-2</v>
      </c>
      <c r="G57" s="50">
        <v>362228</v>
      </c>
      <c r="H57" s="88">
        <f>(G57-G53)/G53</f>
        <v>7.2134068555631523E-2</v>
      </c>
      <c r="I57" s="88">
        <f t="shared" si="4"/>
        <v>5.1325287756799939E-2</v>
      </c>
      <c r="J57" s="154">
        <v>97018</v>
      </c>
      <c r="K57" s="88">
        <f>(J57-J53)/J53</f>
        <v>5.8362787450364356E-2</v>
      </c>
      <c r="L57" s="88">
        <f t="shared" si="5"/>
        <v>5.8073582604409847E-2</v>
      </c>
      <c r="M57" s="151"/>
      <c r="N57" s="189"/>
      <c r="O57" s="189"/>
      <c r="P57" s="189"/>
      <c r="R57" s="85">
        <v>20122</v>
      </c>
      <c r="S57" s="85" t="s">
        <v>451</v>
      </c>
      <c r="T57" s="85">
        <v>362228</v>
      </c>
      <c r="U57" s="85">
        <v>97018</v>
      </c>
      <c r="V57" s="85">
        <v>0</v>
      </c>
      <c r="W57" s="85">
        <v>459246</v>
      </c>
    </row>
    <row r="58" spans="1:23" x14ac:dyDescent="0.2">
      <c r="A58" s="5">
        <v>41153</v>
      </c>
      <c r="B58" s="154">
        <v>466396</v>
      </c>
      <c r="C58" s="88">
        <f t="shared" si="0"/>
        <v>6.6794146305759E-2</v>
      </c>
      <c r="D58" s="88">
        <f t="shared" si="1"/>
        <v>1.0295097731386527E-2</v>
      </c>
      <c r="E58" s="88">
        <f>E59</f>
        <v>2.6126510957757476E-2</v>
      </c>
      <c r="G58" s="50">
        <v>368280</v>
      </c>
      <c r="H58" s="88">
        <f>(G58-G54)/G54</f>
        <v>7.0789950368240331E-2</v>
      </c>
      <c r="I58" s="88">
        <f t="shared" si="4"/>
        <v>5.3208054449296729E-2</v>
      </c>
      <c r="J58" s="154">
        <v>98116</v>
      </c>
      <c r="K58" s="88">
        <f>(J58-J54)/J54</f>
        <v>5.2058202249600581E-2</v>
      </c>
      <c r="L58" s="88">
        <f t="shared" si="5"/>
        <v>5.8269510696584724E-2</v>
      </c>
      <c r="M58" s="151"/>
      <c r="N58" s="189"/>
      <c r="O58" s="189"/>
      <c r="P58" s="189"/>
      <c r="R58" s="85">
        <v>20123</v>
      </c>
      <c r="S58" s="85" t="s">
        <v>451</v>
      </c>
      <c r="T58" s="85">
        <v>368280</v>
      </c>
      <c r="U58" s="85">
        <v>98116</v>
      </c>
      <c r="V58" s="85">
        <v>0</v>
      </c>
      <c r="W58" s="85">
        <v>466396</v>
      </c>
    </row>
    <row r="59" spans="1:23" x14ac:dyDescent="0.2">
      <c r="A59" s="5">
        <v>41244</v>
      </c>
      <c r="B59" s="154">
        <v>471895</v>
      </c>
      <c r="C59" s="88">
        <f t="shared" si="0"/>
        <v>6.3914453066874682E-2</v>
      </c>
      <c r="D59" s="88">
        <f t="shared" si="1"/>
        <v>1.0295097731386527E-2</v>
      </c>
      <c r="E59" s="88">
        <f t="shared" si="1"/>
        <v>2.6126510957757476E-2</v>
      </c>
      <c r="G59" s="50">
        <v>372975</v>
      </c>
      <c r="H59" s="88">
        <f>(G59-G55)/G55</f>
        <v>6.7430040009845052E-2</v>
      </c>
      <c r="I59" s="88">
        <f t="shared" si="4"/>
        <v>5.5045809620656597E-2</v>
      </c>
      <c r="J59" s="154">
        <v>98920</v>
      </c>
      <c r="K59" s="88">
        <f>(J59-J55)/J55</f>
        <v>5.0864743126673183E-2</v>
      </c>
      <c r="L59" s="88">
        <f t="shared" si="5"/>
        <v>5.8282442042952395E-2</v>
      </c>
      <c r="M59" s="56"/>
      <c r="N59" s="189"/>
      <c r="O59" s="189"/>
      <c r="P59" s="189"/>
      <c r="R59" s="85">
        <v>20124</v>
      </c>
      <c r="S59" s="85" t="s">
        <v>451</v>
      </c>
      <c r="T59" s="85">
        <v>372975</v>
      </c>
      <c r="U59" s="85">
        <v>98920</v>
      </c>
      <c r="V59" s="85">
        <v>0</v>
      </c>
      <c r="W59" s="85">
        <v>471895</v>
      </c>
    </row>
    <row r="60" spans="1:23" x14ac:dyDescent="0.2">
      <c r="A60" s="5">
        <v>41334</v>
      </c>
      <c r="B60" s="154">
        <v>481681</v>
      </c>
      <c r="C60" s="88">
        <f>(B60-B56)/B56</f>
        <v>5.982283516541545E-2</v>
      </c>
      <c r="D60" s="88">
        <f t="shared" si="1"/>
        <v>1.0295097731386527E-2</v>
      </c>
      <c r="E60" s="88">
        <f t="shared" si="1"/>
        <v>2.6126510957757476E-2</v>
      </c>
      <c r="G60" s="50">
        <v>381105</v>
      </c>
      <c r="H60" s="88">
        <f t="shared" ref="H60:H75" si="6">(G60-G56)/G56</f>
        <v>6.3084046974811014E-2</v>
      </c>
      <c r="I60" s="88">
        <f t="shared" si="4"/>
        <v>5.6827115919553452E-2</v>
      </c>
      <c r="J60" s="154">
        <v>100576</v>
      </c>
      <c r="K60" s="88">
        <f t="shared" ref="K60:K90" si="7">(J60-J56)/J56</f>
        <v>4.764484073248474E-2</v>
      </c>
      <c r="L60" s="88">
        <f t="shared" si="5"/>
        <v>5.8125856164894504E-2</v>
      </c>
      <c r="M60" s="56"/>
      <c r="N60" s="189"/>
      <c r="O60" s="189"/>
      <c r="P60" s="189"/>
      <c r="R60" s="85">
        <v>20131</v>
      </c>
      <c r="S60" s="85" t="s">
        <v>451</v>
      </c>
      <c r="T60" s="85">
        <v>381105</v>
      </c>
      <c r="U60" s="85">
        <v>100576</v>
      </c>
      <c r="V60" s="85">
        <v>0</v>
      </c>
      <c r="W60" s="85">
        <v>481681</v>
      </c>
    </row>
    <row r="61" spans="1:23" x14ac:dyDescent="0.2">
      <c r="A61" s="5">
        <v>41426</v>
      </c>
      <c r="B61" s="154">
        <v>484914</v>
      </c>
      <c r="C61" s="88">
        <f t="shared" ref="C61:C74" si="8">(B61-B57)/B57</f>
        <v>5.5891613644974587E-2</v>
      </c>
      <c r="D61" s="88">
        <f t="shared" si="1"/>
        <v>1.0295097731386527E-2</v>
      </c>
      <c r="E61" s="88">
        <f t="shared" si="1"/>
        <v>2.6126510957757476E-2</v>
      </c>
      <c r="G61" s="50">
        <v>384058</v>
      </c>
      <c r="H61" s="88">
        <f t="shared" si="6"/>
        <v>6.0265909868922336E-2</v>
      </c>
      <c r="I61" s="88">
        <f t="shared" si="4"/>
        <v>5.8077094707629895E-2</v>
      </c>
      <c r="J61" s="154">
        <v>100856</v>
      </c>
      <c r="K61" s="88">
        <f t="shared" si="7"/>
        <v>3.9559669339710155E-2</v>
      </c>
      <c r="L61" s="88">
        <f t="shared" si="5"/>
        <v>5.6988628098416295E-2</v>
      </c>
      <c r="M61" s="56"/>
      <c r="N61" s="189"/>
      <c r="O61" s="189"/>
      <c r="P61" s="189"/>
      <c r="R61" s="85">
        <v>20132</v>
      </c>
      <c r="S61" s="85" t="s">
        <v>451</v>
      </c>
      <c r="T61" s="85">
        <v>384058</v>
      </c>
      <c r="U61" s="85">
        <v>100856</v>
      </c>
      <c r="V61" s="85">
        <v>0</v>
      </c>
      <c r="W61" s="85">
        <v>484914</v>
      </c>
    </row>
    <row r="62" spans="1:23" x14ac:dyDescent="0.2">
      <c r="A62" s="5">
        <v>41518</v>
      </c>
      <c r="B62" s="154">
        <v>490647</v>
      </c>
      <c r="C62" s="88">
        <f t="shared" si="8"/>
        <v>5.1996586591651732E-2</v>
      </c>
      <c r="D62" s="88">
        <f t="shared" si="1"/>
        <v>1.0295097731386527E-2</v>
      </c>
      <c r="E62" s="88">
        <f t="shared" si="1"/>
        <v>2.6126510957757476E-2</v>
      </c>
      <c r="G62" s="50">
        <v>388513</v>
      </c>
      <c r="H62" s="88">
        <f t="shared" si="6"/>
        <v>5.4939176713370265E-2</v>
      </c>
      <c r="I62" s="88">
        <f t="shared" si="4"/>
        <v>5.8470994888015437E-2</v>
      </c>
      <c r="J62" s="154">
        <v>102134</v>
      </c>
      <c r="K62" s="88">
        <f t="shared" si="7"/>
        <v>4.0951526764238251E-2</v>
      </c>
      <c r="L62" s="88">
        <f t="shared" si="5"/>
        <v>5.5380851956210453E-2</v>
      </c>
      <c r="M62" s="56"/>
      <c r="N62" s="189"/>
      <c r="O62" s="189"/>
      <c r="P62" s="189"/>
      <c r="R62" s="85">
        <v>20133</v>
      </c>
      <c r="S62" s="85" t="s">
        <v>451</v>
      </c>
      <c r="T62" s="85">
        <v>388513</v>
      </c>
      <c r="U62" s="85">
        <v>102134</v>
      </c>
      <c r="V62" s="85">
        <v>0</v>
      </c>
      <c r="W62" s="85">
        <v>490647</v>
      </c>
    </row>
    <row r="63" spans="1:23" x14ac:dyDescent="0.2">
      <c r="A63" s="5">
        <v>41609</v>
      </c>
      <c r="B63" s="154">
        <v>495746</v>
      </c>
      <c r="C63" s="88">
        <f t="shared" si="8"/>
        <v>5.0543023342057028E-2</v>
      </c>
      <c r="D63" s="88">
        <f t="shared" si="1"/>
        <v>1.0295097731386527E-2</v>
      </c>
      <c r="E63" s="88">
        <f t="shared" si="1"/>
        <v>2.6126510957757476E-2</v>
      </c>
      <c r="G63" s="50">
        <v>392762</v>
      </c>
      <c r="H63" s="88">
        <f t="shared" si="6"/>
        <v>5.3051813124204032E-2</v>
      </c>
      <c r="I63" s="88">
        <f t="shared" si="4"/>
        <v>5.8143296460274628E-2</v>
      </c>
      <c r="J63" s="154">
        <v>102984</v>
      </c>
      <c r="K63" s="88">
        <f t="shared" si="7"/>
        <v>4.1083704003234939E-2</v>
      </c>
      <c r="L63" s="88">
        <f t="shared" si="5"/>
        <v>5.3356968194560442E-2</v>
      </c>
      <c r="M63" s="56"/>
      <c r="N63" s="189"/>
      <c r="O63" s="189"/>
      <c r="P63" s="189"/>
      <c r="R63" s="85">
        <v>20134</v>
      </c>
      <c r="S63" s="85" t="s">
        <v>451</v>
      </c>
      <c r="T63" s="85">
        <v>392762</v>
      </c>
      <c r="U63" s="85">
        <v>102984</v>
      </c>
      <c r="V63" s="85">
        <v>0</v>
      </c>
      <c r="W63" s="85">
        <v>495746</v>
      </c>
    </row>
    <row r="64" spans="1:23" x14ac:dyDescent="0.2">
      <c r="A64" s="5">
        <v>41699</v>
      </c>
      <c r="B64" s="154">
        <v>504780</v>
      </c>
      <c r="C64" s="88">
        <f t="shared" si="8"/>
        <v>4.7954974350244248E-2</v>
      </c>
      <c r="D64" s="88">
        <f t="shared" si="1"/>
        <v>1.0295097731386527E-2</v>
      </c>
      <c r="E64" s="88">
        <f t="shared" si="1"/>
        <v>2.6126510957757476E-2</v>
      </c>
      <c r="G64" s="50">
        <v>400152</v>
      </c>
      <c r="H64" s="88">
        <f t="shared" si="6"/>
        <v>4.9978352422560712E-2</v>
      </c>
      <c r="I64" s="88">
        <f t="shared" si="4"/>
        <v>5.7528658402918507E-2</v>
      </c>
      <c r="J64" s="154">
        <v>104628</v>
      </c>
      <c r="K64" s="88">
        <f t="shared" si="7"/>
        <v>4.0287941457206489E-2</v>
      </c>
      <c r="L64" s="88">
        <f t="shared" si="5"/>
        <v>5.1336574889955675E-2</v>
      </c>
      <c r="M64" s="56"/>
      <c r="N64" s="189"/>
      <c r="O64" s="189"/>
      <c r="P64" s="189"/>
      <c r="R64" s="85">
        <v>20141</v>
      </c>
      <c r="S64" s="85" t="s">
        <v>451</v>
      </c>
      <c r="T64" s="85">
        <v>400152</v>
      </c>
      <c r="U64" s="85">
        <v>104628</v>
      </c>
      <c r="V64" s="85">
        <v>0</v>
      </c>
      <c r="W64" s="85">
        <v>504780</v>
      </c>
    </row>
    <row r="65" spans="1:23" x14ac:dyDescent="0.2">
      <c r="A65" s="5">
        <v>41791</v>
      </c>
      <c r="B65" s="154">
        <v>507978</v>
      </c>
      <c r="C65" s="88">
        <f t="shared" si="8"/>
        <v>4.7563073039755502E-2</v>
      </c>
      <c r="D65" s="88">
        <f t="shared" si="1"/>
        <v>1.0295097731386527E-2</v>
      </c>
      <c r="E65" s="88">
        <f t="shared" si="1"/>
        <v>2.6126510957757476E-2</v>
      </c>
      <c r="G65" s="50">
        <v>402601</v>
      </c>
      <c r="H65" s="88">
        <f t="shared" si="6"/>
        <v>4.8281769940998497E-2</v>
      </c>
      <c r="I65" s="88">
        <f t="shared" si="4"/>
        <v>5.7059286470530143E-2</v>
      </c>
      <c r="J65" s="154">
        <v>105377</v>
      </c>
      <c r="K65" s="88">
        <f t="shared" si="7"/>
        <v>4.4826286983421906E-2</v>
      </c>
      <c r="L65" s="88">
        <f t="shared" si="5"/>
        <v>5.0311897273737402E-2</v>
      </c>
      <c r="M65" s="56"/>
      <c r="N65" s="189"/>
      <c r="O65" s="189"/>
      <c r="P65" s="189"/>
      <c r="R65" s="85">
        <v>20142</v>
      </c>
      <c r="S65" s="85" t="s">
        <v>451</v>
      </c>
      <c r="T65" s="85">
        <v>402601</v>
      </c>
      <c r="U65" s="85">
        <v>105377</v>
      </c>
      <c r="V65" s="85">
        <v>0</v>
      </c>
      <c r="W65" s="85">
        <v>507978</v>
      </c>
    </row>
    <row r="66" spans="1:23" x14ac:dyDescent="0.2">
      <c r="A66" s="5">
        <v>41883</v>
      </c>
      <c r="B66" s="154">
        <v>513690</v>
      </c>
      <c r="C66" s="88">
        <f t="shared" si="8"/>
        <v>4.6964518278925581E-2</v>
      </c>
      <c r="D66" s="88">
        <f t="shared" si="1"/>
        <v>1.0295097731386527E-2</v>
      </c>
      <c r="E66" s="88">
        <f t="shared" si="1"/>
        <v>2.6126510957757476E-2</v>
      </c>
      <c r="G66" s="50">
        <v>407100</v>
      </c>
      <c r="H66" s="88">
        <f t="shared" si="6"/>
        <v>4.7841384972961011E-2</v>
      </c>
      <c r="I66" s="88">
        <f t="shared" si="4"/>
        <v>5.6821219852667304E-2</v>
      </c>
      <c r="J66" s="154">
        <v>106590</v>
      </c>
      <c r="K66" s="88">
        <f t="shared" si="7"/>
        <v>4.3628958035521963E-2</v>
      </c>
      <c r="L66" s="88">
        <f t="shared" si="5"/>
        <v>4.9760216070462E-2</v>
      </c>
      <c r="M66" s="56"/>
      <c r="N66" s="189"/>
      <c r="O66" s="189"/>
      <c r="P66" s="189"/>
      <c r="R66" s="85">
        <v>20143</v>
      </c>
      <c r="S66" s="85" t="s">
        <v>451</v>
      </c>
      <c r="T66" s="85">
        <v>407100</v>
      </c>
      <c r="U66" s="85">
        <v>106590</v>
      </c>
      <c r="V66" s="85">
        <v>0</v>
      </c>
      <c r="W66" s="85">
        <v>513690</v>
      </c>
    </row>
    <row r="67" spans="1:23" x14ac:dyDescent="0.2">
      <c r="A67" s="5">
        <v>41974</v>
      </c>
      <c r="B67" s="154">
        <v>519029</v>
      </c>
      <c r="C67" s="88">
        <f t="shared" si="8"/>
        <v>4.6965583181709986E-2</v>
      </c>
      <c r="D67" s="88">
        <f t="shared" si="1"/>
        <v>1.0295097731386527E-2</v>
      </c>
      <c r="E67" s="88">
        <f t="shared" si="1"/>
        <v>2.6126510957757476E-2</v>
      </c>
      <c r="G67" s="50">
        <v>411571</v>
      </c>
      <c r="H67" s="88">
        <f t="shared" si="6"/>
        <v>4.7889052403236564E-2</v>
      </c>
      <c r="I67" s="88">
        <f t="shared" si="4"/>
        <v>5.6860533728925501E-2</v>
      </c>
      <c r="J67" s="154">
        <v>107458</v>
      </c>
      <c r="K67" s="88">
        <f t="shared" si="7"/>
        <v>4.3443641730754289E-2</v>
      </c>
      <c r="L67" s="88">
        <f t="shared" si="5"/>
        <v>4.9559045283764827E-2</v>
      </c>
      <c r="M67" s="90"/>
      <c r="N67" s="189"/>
      <c r="O67" s="189"/>
      <c r="P67" s="189"/>
      <c r="R67" s="85">
        <v>20144</v>
      </c>
      <c r="S67" s="85" t="s">
        <v>451</v>
      </c>
      <c r="T67" s="85">
        <v>411571</v>
      </c>
      <c r="U67" s="85">
        <v>107458</v>
      </c>
      <c r="V67" s="85">
        <v>0</v>
      </c>
      <c r="W67" s="85">
        <v>519029</v>
      </c>
    </row>
    <row r="68" spans="1:23" x14ac:dyDescent="0.2">
      <c r="A68" s="5">
        <v>42064</v>
      </c>
      <c r="B68" s="154">
        <v>527397</v>
      </c>
      <c r="C68" s="88">
        <f t="shared" si="8"/>
        <v>4.48056579103768E-2</v>
      </c>
      <c r="D68" s="88">
        <f t="shared" si="1"/>
        <v>1.0295097731386527E-2</v>
      </c>
      <c r="E68" s="88">
        <f t="shared" si="1"/>
        <v>2.6126510957757476E-2</v>
      </c>
      <c r="G68" s="50">
        <v>418872</v>
      </c>
      <c r="H68" s="88">
        <f t="shared" si="6"/>
        <v>4.6782222755352966E-2</v>
      </c>
      <c r="I68" s="88">
        <f t="shared" si="4"/>
        <v>5.7067861920956711E-2</v>
      </c>
      <c r="J68" s="154">
        <v>108525</v>
      </c>
      <c r="K68" s="88">
        <f t="shared" si="7"/>
        <v>3.7246243835302215E-2</v>
      </c>
      <c r="L68" s="88">
        <f t="shared" si="5"/>
        <v>4.9309631744571328E-2</v>
      </c>
      <c r="M68" s="90"/>
      <c r="N68" s="189"/>
      <c r="O68" s="189"/>
      <c r="P68" s="189"/>
      <c r="R68" s="85">
        <v>20151</v>
      </c>
      <c r="S68" s="85" t="s">
        <v>451</v>
      </c>
      <c r="T68" s="85">
        <v>418872</v>
      </c>
      <c r="U68" s="85">
        <v>108525</v>
      </c>
      <c r="V68" s="85">
        <v>0</v>
      </c>
      <c r="W68" s="85">
        <v>527397</v>
      </c>
    </row>
    <row r="69" spans="1:23" x14ac:dyDescent="0.2">
      <c r="A69" s="5">
        <v>42156</v>
      </c>
      <c r="B69" s="154">
        <v>531342</v>
      </c>
      <c r="C69" s="88">
        <f t="shared" si="8"/>
        <v>4.5994117855497681E-2</v>
      </c>
      <c r="D69" s="88">
        <f t="shared" si="1"/>
        <v>1.0295097731386527E-2</v>
      </c>
      <c r="E69" s="88">
        <f t="shared" si="1"/>
        <v>2.6126510957757476E-2</v>
      </c>
      <c r="G69" s="50">
        <v>422110</v>
      </c>
      <c r="H69" s="88">
        <f t="shared" si="6"/>
        <v>4.8457405719310183E-2</v>
      </c>
      <c r="I69" s="88">
        <f t="shared" si="4"/>
        <v>5.7263266235834109E-2</v>
      </c>
      <c r="J69" s="154">
        <v>109232</v>
      </c>
      <c r="K69" s="88">
        <f t="shared" si="7"/>
        <v>3.6582935555197052E-2</v>
      </c>
      <c r="L69" s="88">
        <f t="shared" si="5"/>
        <v>4.8769221975683376E-2</v>
      </c>
      <c r="M69" s="90"/>
      <c r="N69" s="189"/>
      <c r="O69" s="189"/>
      <c r="P69" s="189"/>
      <c r="R69" s="85">
        <v>20152</v>
      </c>
      <c r="S69" s="85" t="s">
        <v>451</v>
      </c>
      <c r="T69" s="85">
        <v>422110</v>
      </c>
      <c r="U69" s="85">
        <v>109232</v>
      </c>
      <c r="V69" s="85">
        <v>0</v>
      </c>
      <c r="W69" s="85">
        <v>531342</v>
      </c>
    </row>
    <row r="70" spans="1:23" x14ac:dyDescent="0.2">
      <c r="A70" s="5">
        <v>42248</v>
      </c>
      <c r="B70" s="154">
        <v>537229</v>
      </c>
      <c r="C70" s="88">
        <f t="shared" si="8"/>
        <v>4.5823356499055848E-2</v>
      </c>
      <c r="D70" s="88">
        <f t="shared" si="1"/>
        <v>1.0295097731386527E-2</v>
      </c>
      <c r="E70" s="88">
        <f t="shared" si="1"/>
        <v>2.6126510957757476E-2</v>
      </c>
      <c r="G70" s="50">
        <v>426929</v>
      </c>
      <c r="H70" s="88">
        <f t="shared" si="6"/>
        <v>4.8707934168508965E-2</v>
      </c>
      <c r="I70" s="88">
        <f t="shared" si="4"/>
        <v>5.7357549629197813E-2</v>
      </c>
      <c r="J70" s="154">
        <v>110300</v>
      </c>
      <c r="K70" s="88">
        <f t="shared" si="7"/>
        <v>3.4806267004409419E-2</v>
      </c>
      <c r="L70" s="88">
        <f t="shared" si="5"/>
        <v>4.7962289960790702E-2</v>
      </c>
      <c r="M70" s="151"/>
      <c r="N70" s="189"/>
      <c r="O70" s="189"/>
      <c r="P70" s="189"/>
      <c r="R70" s="85">
        <v>20153</v>
      </c>
      <c r="S70" s="85" t="s">
        <v>451</v>
      </c>
      <c r="T70" s="85">
        <v>426929</v>
      </c>
      <c r="U70" s="85">
        <v>110300</v>
      </c>
      <c r="V70" s="85">
        <v>0</v>
      </c>
      <c r="W70" s="85">
        <v>537229</v>
      </c>
    </row>
    <row r="71" spans="1:23" x14ac:dyDescent="0.2">
      <c r="A71" s="5">
        <v>42339</v>
      </c>
      <c r="B71" s="154">
        <v>541637</v>
      </c>
      <c r="C71" s="88">
        <f t="shared" si="8"/>
        <v>4.355825975041857E-2</v>
      </c>
      <c r="D71" s="88">
        <f t="shared" si="1"/>
        <v>1.0295097731386527E-2</v>
      </c>
      <c r="E71" s="88">
        <f>E72</f>
        <v>2.6126510957757476E-2</v>
      </c>
      <c r="G71" s="50">
        <v>431415</v>
      </c>
      <c r="H71" s="88">
        <f t="shared" si="6"/>
        <v>4.8215253261284202E-2</v>
      </c>
      <c r="I71" s="88">
        <f t="shared" si="4"/>
        <v>5.716137413431667E-2</v>
      </c>
      <c r="J71" s="154">
        <v>110222</v>
      </c>
      <c r="K71" s="88">
        <f t="shared" si="7"/>
        <v>2.5721677306482532E-2</v>
      </c>
      <c r="L71" s="88">
        <f t="shared" si="5"/>
        <v>4.648044363795012E-2</v>
      </c>
      <c r="M71" s="151"/>
      <c r="N71" s="189"/>
      <c r="O71" s="189"/>
      <c r="P71" s="189"/>
      <c r="R71" s="85">
        <v>20154</v>
      </c>
      <c r="S71" s="85" t="s">
        <v>451</v>
      </c>
      <c r="T71" s="85">
        <v>431415</v>
      </c>
      <c r="U71" s="85">
        <v>110222</v>
      </c>
      <c r="V71" s="85">
        <v>0</v>
      </c>
      <c r="W71" s="85">
        <v>541637</v>
      </c>
    </row>
    <row r="72" spans="1:23" x14ac:dyDescent="0.2">
      <c r="A72" s="5">
        <v>42430</v>
      </c>
      <c r="B72" s="154">
        <v>551537</v>
      </c>
      <c r="C72" s="88">
        <f t="shared" si="8"/>
        <v>4.5771970640712784E-2</v>
      </c>
      <c r="D72" s="88">
        <f t="shared" ref="D72:D95" si="9">D73</f>
        <v>1.0295097731386527E-2</v>
      </c>
      <c r="E72" s="88">
        <f t="shared" ref="E72:E86" si="10">E73</f>
        <v>2.6126510957757476E-2</v>
      </c>
      <c r="F72" s="88"/>
      <c r="G72" s="50">
        <v>439901</v>
      </c>
      <c r="H72" s="88">
        <f t="shared" si="6"/>
        <v>5.0203880899176836E-2</v>
      </c>
      <c r="I72" s="88">
        <f t="shared" si="4"/>
        <v>5.6774563652557765E-2</v>
      </c>
      <c r="J72" s="154">
        <v>111636</v>
      </c>
      <c r="K72" s="88">
        <f t="shared" si="7"/>
        <v>2.8666205943331028E-2</v>
      </c>
      <c r="L72" s="88">
        <f t="shared" si="5"/>
        <v>4.5106652487531845E-2</v>
      </c>
      <c r="M72" s="151"/>
      <c r="N72" s="189"/>
      <c r="O72" s="189"/>
      <c r="P72" s="189"/>
      <c r="R72" s="85">
        <v>20161</v>
      </c>
      <c r="S72" s="85" t="s">
        <v>451</v>
      </c>
      <c r="T72" s="85">
        <v>439901</v>
      </c>
      <c r="U72" s="85">
        <v>111636</v>
      </c>
      <c r="V72" s="85">
        <v>0</v>
      </c>
      <c r="W72" s="85">
        <v>551537</v>
      </c>
    </row>
    <row r="73" spans="1:23" x14ac:dyDescent="0.2">
      <c r="A73" s="5">
        <v>42522</v>
      </c>
      <c r="B73" s="154">
        <v>555126</v>
      </c>
      <c r="C73" s="88">
        <f t="shared" si="8"/>
        <v>4.4762130605146964E-2</v>
      </c>
      <c r="D73" s="88">
        <f t="shared" si="9"/>
        <v>1.0295097731386527E-2</v>
      </c>
      <c r="E73" s="88">
        <f t="shared" si="10"/>
        <v>2.6126510957757476E-2</v>
      </c>
      <c r="F73" s="88"/>
      <c r="G73" s="50">
        <v>442969</v>
      </c>
      <c r="H73" s="88">
        <f t="shared" si="6"/>
        <v>4.9416028997180832E-2</v>
      </c>
      <c r="I73" s="88">
        <f t="shared" si="4"/>
        <v>5.6316435815943831E-2</v>
      </c>
      <c r="J73" s="154">
        <v>112157</v>
      </c>
      <c r="K73" s="88">
        <f t="shared" si="7"/>
        <v>2.677786729163615E-2</v>
      </c>
      <c r="L73" s="88">
        <f t="shared" si="5"/>
        <v>4.3554872169360756E-2</v>
      </c>
      <c r="M73" s="90"/>
      <c r="N73" s="189"/>
      <c r="O73" s="189"/>
      <c r="P73" s="189"/>
      <c r="R73" s="85">
        <v>20162</v>
      </c>
      <c r="S73" s="85" t="s">
        <v>451</v>
      </c>
      <c r="T73" s="85">
        <v>442969</v>
      </c>
      <c r="U73" s="85">
        <v>112157</v>
      </c>
      <c r="V73" s="85">
        <v>0</v>
      </c>
      <c r="W73" s="85">
        <v>555126</v>
      </c>
    </row>
    <row r="74" spans="1:23" x14ac:dyDescent="0.2">
      <c r="A74" s="5">
        <v>42614</v>
      </c>
      <c r="B74" s="154">
        <v>563107</v>
      </c>
      <c r="C74" s="88">
        <f t="shared" si="8"/>
        <v>4.816940261973944E-2</v>
      </c>
      <c r="D74" s="88">
        <f t="shared" si="9"/>
        <v>1.0295097731386527E-2</v>
      </c>
      <c r="E74" s="88">
        <f t="shared" si="10"/>
        <v>2.6126510957757476E-2</v>
      </c>
      <c r="F74" s="88"/>
      <c r="G74" s="50">
        <v>449940</v>
      </c>
      <c r="H74" s="88">
        <f t="shared" si="6"/>
        <v>5.3898891853212123E-2</v>
      </c>
      <c r="I74" s="88">
        <f t="shared" si="4"/>
        <v>5.585507351332112E-2</v>
      </c>
      <c r="J74" s="154">
        <v>113167</v>
      </c>
      <c r="K74" s="88">
        <f t="shared" si="7"/>
        <v>2.5992747053490479E-2</v>
      </c>
      <c r="L74" s="88">
        <f t="shared" si="5"/>
        <v>4.181769237937312E-2</v>
      </c>
      <c r="M74" s="90"/>
      <c r="N74" s="189"/>
      <c r="O74" s="189"/>
      <c r="P74" s="189"/>
      <c r="R74" s="85">
        <v>20163</v>
      </c>
      <c r="S74" s="85" t="s">
        <v>451</v>
      </c>
      <c r="T74" s="85">
        <v>449940</v>
      </c>
      <c r="U74" s="85">
        <v>113167</v>
      </c>
      <c r="V74" s="85">
        <v>0</v>
      </c>
      <c r="W74" s="85">
        <v>563107</v>
      </c>
    </row>
    <row r="75" spans="1:23" x14ac:dyDescent="0.2">
      <c r="A75" s="5">
        <v>42705</v>
      </c>
      <c r="B75" s="154">
        <v>569077</v>
      </c>
      <c r="C75" s="88">
        <f>(B75-B71)/B71</f>
        <v>5.0661236215398871E-2</v>
      </c>
      <c r="D75" s="88">
        <f t="shared" si="9"/>
        <v>1.0295097731386527E-2</v>
      </c>
      <c r="E75" s="88">
        <f t="shared" si="10"/>
        <v>2.6126510957757476E-2</v>
      </c>
      <c r="F75" s="88"/>
      <c r="G75" s="50">
        <v>455700</v>
      </c>
      <c r="H75" s="88">
        <f t="shared" si="6"/>
        <v>5.6291505858628001E-2</v>
      </c>
      <c r="I75" s="88">
        <f t="shared" si="4"/>
        <v>5.5441183839050535E-2</v>
      </c>
      <c r="J75" s="154">
        <v>113377</v>
      </c>
      <c r="K75" s="88">
        <f t="shared" si="7"/>
        <v>2.8624049645261381E-2</v>
      </c>
      <c r="L75" s="88">
        <f t="shared" si="5"/>
        <v>4.0371690053187699E-2</v>
      </c>
      <c r="M75" s="90"/>
      <c r="N75" s="189"/>
      <c r="O75" s="189"/>
      <c r="P75" s="189"/>
      <c r="R75" s="85">
        <v>20164</v>
      </c>
      <c r="S75" s="85" t="s">
        <v>451</v>
      </c>
      <c r="T75" s="85">
        <v>455700</v>
      </c>
      <c r="U75" s="85">
        <v>113377</v>
      </c>
      <c r="V75" s="85">
        <v>0</v>
      </c>
      <c r="W75" s="85">
        <v>569077</v>
      </c>
    </row>
    <row r="76" spans="1:23" x14ac:dyDescent="0.2">
      <c r="A76" s="5">
        <v>42795</v>
      </c>
      <c r="B76" s="154">
        <v>578941</v>
      </c>
      <c r="C76" s="88">
        <f t="shared" ref="C76:C87" si="11">(B76-B72)/B72</f>
        <v>4.9686603074680397E-2</v>
      </c>
      <c r="D76" s="88">
        <f t="shared" si="9"/>
        <v>1.0295097731386527E-2</v>
      </c>
      <c r="E76" s="88">
        <f t="shared" si="10"/>
        <v>2.6126510957757476E-2</v>
      </c>
      <c r="F76" s="88"/>
      <c r="G76" s="50">
        <v>464365</v>
      </c>
      <c r="H76" s="88">
        <f>(G76-G72)/G72</f>
        <v>5.5612512815383458E-2</v>
      </c>
      <c r="I76" s="88">
        <f t="shared" si="4"/>
        <v>5.4663560084140951E-2</v>
      </c>
      <c r="J76" s="154">
        <v>114576</v>
      </c>
      <c r="K76" s="88">
        <f t="shared" si="7"/>
        <v>2.6335590669676449E-2</v>
      </c>
      <c r="L76" s="88">
        <f t="shared" si="5"/>
        <v>3.8673294308899882E-2</v>
      </c>
      <c r="M76" s="90"/>
      <c r="N76" s="189"/>
      <c r="O76" s="189"/>
      <c r="P76" s="189"/>
      <c r="R76" s="85">
        <v>20171</v>
      </c>
      <c r="S76" s="85" t="s">
        <v>451</v>
      </c>
      <c r="T76" s="85">
        <v>464365</v>
      </c>
      <c r="U76" s="85">
        <v>114576</v>
      </c>
      <c r="V76" s="85">
        <v>0</v>
      </c>
      <c r="W76" s="85">
        <v>578941</v>
      </c>
    </row>
    <row r="77" spans="1:23" x14ac:dyDescent="0.2">
      <c r="A77" s="5">
        <v>42887</v>
      </c>
      <c r="B77" s="154">
        <v>583478</v>
      </c>
      <c r="C77" s="88">
        <f t="shared" si="11"/>
        <v>5.1073089712966063E-2</v>
      </c>
      <c r="D77" s="88">
        <f t="shared" si="9"/>
        <v>1.0295097731386527E-2</v>
      </c>
      <c r="E77" s="88">
        <f t="shared" si="10"/>
        <v>2.6126510957757476E-2</v>
      </c>
      <c r="F77" s="88"/>
      <c r="G77" s="50">
        <v>468360</v>
      </c>
      <c r="H77" s="88">
        <f t="shared" ref="H77:H84" si="12">(G77-G73)/G73</f>
        <v>5.7320038196803841E-2</v>
      </c>
      <c r="I77" s="88">
        <f t="shared" si="4"/>
        <v>5.392285856619955E-2</v>
      </c>
      <c r="J77" s="154">
        <v>115118</v>
      </c>
      <c r="K77" s="88">
        <f t="shared" si="7"/>
        <v>2.6400492167229866E-2</v>
      </c>
      <c r="L77" s="88">
        <f t="shared" si="5"/>
        <v>3.707517954474316E-2</v>
      </c>
      <c r="M77" s="90"/>
      <c r="N77" s="189"/>
      <c r="O77" s="189"/>
      <c r="P77" s="189"/>
      <c r="R77" s="85">
        <v>20172</v>
      </c>
      <c r="S77" s="85" t="s">
        <v>451</v>
      </c>
      <c r="T77" s="85">
        <v>468360</v>
      </c>
      <c r="U77" s="85">
        <v>115118</v>
      </c>
      <c r="V77" s="85">
        <v>0</v>
      </c>
      <c r="W77" s="85">
        <v>583478</v>
      </c>
    </row>
    <row r="78" spans="1:23" x14ac:dyDescent="0.2">
      <c r="A78" s="5">
        <v>42979</v>
      </c>
      <c r="B78" s="154">
        <v>590436</v>
      </c>
      <c r="C78" s="88">
        <f t="shared" si="11"/>
        <v>4.8532516910640429E-2</v>
      </c>
      <c r="D78" s="88">
        <f t="shared" si="9"/>
        <v>1.0295097731386527E-2</v>
      </c>
      <c r="E78" s="88">
        <f t="shared" si="10"/>
        <v>2.6126510957757476E-2</v>
      </c>
      <c r="F78" s="88"/>
      <c r="G78" s="50">
        <v>474560</v>
      </c>
      <c r="H78" s="88">
        <f t="shared" si="12"/>
        <v>5.4718406898697607E-2</v>
      </c>
      <c r="I78" s="88">
        <f t="shared" si="4"/>
        <v>5.3119281392722414E-2</v>
      </c>
      <c r="J78" s="154">
        <v>115876</v>
      </c>
      <c r="K78" s="88">
        <f t="shared" si="7"/>
        <v>2.3938073820106567E-2</v>
      </c>
      <c r="L78" s="88">
        <f t="shared" si="5"/>
        <v>3.5669173123268456E-2</v>
      </c>
      <c r="N78" s="189"/>
      <c r="O78" s="189"/>
      <c r="P78" s="189"/>
      <c r="R78" s="190">
        <v>20173</v>
      </c>
      <c r="S78" s="190" t="s">
        <v>451</v>
      </c>
      <c r="T78" s="191">
        <v>474560</v>
      </c>
      <c r="U78" s="85">
        <v>115876</v>
      </c>
      <c r="V78" s="85">
        <v>0</v>
      </c>
      <c r="W78" s="85">
        <v>590436</v>
      </c>
    </row>
    <row r="79" spans="1:23" x14ac:dyDescent="0.2">
      <c r="A79" s="5">
        <v>43070</v>
      </c>
      <c r="B79" s="154">
        <v>595353</v>
      </c>
      <c r="C79" s="88">
        <f t="shared" si="11"/>
        <v>4.6173013493780279E-2</v>
      </c>
      <c r="D79" s="88">
        <f t="shared" si="9"/>
        <v>1.0295097731386527E-2</v>
      </c>
      <c r="E79" s="88">
        <f t="shared" si="10"/>
        <v>2.6126510957757476E-2</v>
      </c>
      <c r="F79" s="88"/>
      <c r="G79" s="50">
        <v>479262</v>
      </c>
      <c r="H79" s="88">
        <f t="shared" si="12"/>
        <v>5.1705069124423964E-2</v>
      </c>
      <c r="I79" s="88">
        <f t="shared" si="4"/>
        <v>5.2333032848451366E-2</v>
      </c>
      <c r="J79" s="154">
        <v>116091</v>
      </c>
      <c r="K79" s="88">
        <f t="shared" si="7"/>
        <v>2.3937835716238743E-2</v>
      </c>
      <c r="L79" s="88">
        <f t="shared" si="5"/>
        <v>3.4322827752746733E-2</v>
      </c>
      <c r="N79" s="189"/>
      <c r="O79" s="189"/>
      <c r="P79" s="189"/>
      <c r="R79" s="190">
        <v>20174</v>
      </c>
      <c r="S79" s="190" t="s">
        <v>451</v>
      </c>
      <c r="T79" s="191">
        <v>479262</v>
      </c>
      <c r="U79" s="85">
        <v>116091</v>
      </c>
      <c r="V79" s="85">
        <v>0</v>
      </c>
      <c r="W79" s="85">
        <v>595353</v>
      </c>
    </row>
    <row r="80" spans="1:23" x14ac:dyDescent="0.2">
      <c r="A80" s="5">
        <v>43160</v>
      </c>
      <c r="B80" s="154">
        <v>602272</v>
      </c>
      <c r="C80" s="88">
        <f t="shared" si="11"/>
        <v>4.0299443293876233E-2</v>
      </c>
      <c r="D80" s="88">
        <f t="shared" si="9"/>
        <v>1.0295097731386527E-2</v>
      </c>
      <c r="E80" s="88">
        <f t="shared" si="10"/>
        <v>2.6126510957757476E-2</v>
      </c>
      <c r="F80" s="88"/>
      <c r="G80" s="50">
        <v>485542</v>
      </c>
      <c r="H80" s="88">
        <f t="shared" si="12"/>
        <v>4.5604212203762123E-2</v>
      </c>
      <c r="I80" s="88">
        <f t="shared" si="4"/>
        <v>5.1459041109898927E-2</v>
      </c>
      <c r="J80" s="154">
        <v>116730</v>
      </c>
      <c r="K80" s="88">
        <f t="shared" si="7"/>
        <v>1.8799748638458316E-2</v>
      </c>
      <c r="L80" s="88">
        <f t="shared" si="5"/>
        <v>3.2880573148045412E-2</v>
      </c>
      <c r="N80" s="189"/>
      <c r="O80" s="189"/>
      <c r="P80" s="189"/>
      <c r="R80" s="190">
        <v>20181</v>
      </c>
      <c r="S80" s="190" t="s">
        <v>451</v>
      </c>
      <c r="T80" s="191">
        <v>485542</v>
      </c>
      <c r="U80" s="85">
        <v>116730</v>
      </c>
      <c r="V80" s="85">
        <v>0</v>
      </c>
      <c r="W80" s="85">
        <v>602272</v>
      </c>
    </row>
    <row r="81" spans="1:23" x14ac:dyDescent="0.2">
      <c r="A81" s="5">
        <v>43252</v>
      </c>
      <c r="B81" s="154">
        <v>604919</v>
      </c>
      <c r="C81" s="88">
        <f t="shared" si="11"/>
        <v>3.6746886772080524E-2</v>
      </c>
      <c r="D81" s="88">
        <f t="shared" si="9"/>
        <v>1.0295097731386527E-2</v>
      </c>
      <c r="E81" s="88">
        <f t="shared" si="10"/>
        <v>2.6126510957757476E-2</v>
      </c>
      <c r="F81" s="88"/>
      <c r="G81" s="50">
        <v>488041</v>
      </c>
      <c r="H81" s="88">
        <f t="shared" si="12"/>
        <v>4.2021094884277049E-2</v>
      </c>
      <c r="I81" s="88">
        <f t="shared" si="4"/>
        <v>5.0546800360666652E-2</v>
      </c>
      <c r="J81" s="154">
        <v>116878</v>
      </c>
      <c r="K81" s="88">
        <f t="shared" si="7"/>
        <v>1.5288660331138484E-2</v>
      </c>
      <c r="L81" s="88">
        <f t="shared" si="5"/>
        <v>3.1667022697616828E-2</v>
      </c>
      <c r="N81" s="189"/>
      <c r="O81" s="189"/>
      <c r="P81" s="189"/>
      <c r="R81" s="190">
        <v>20182</v>
      </c>
      <c r="S81" s="190" t="s">
        <v>451</v>
      </c>
      <c r="T81" s="191">
        <v>488041</v>
      </c>
      <c r="U81" s="85">
        <v>116878</v>
      </c>
      <c r="V81" s="85">
        <v>0</v>
      </c>
      <c r="W81" s="85">
        <v>604919</v>
      </c>
    </row>
    <row r="82" spans="1:23" x14ac:dyDescent="0.2">
      <c r="A82" s="5">
        <v>43344</v>
      </c>
      <c r="B82" s="154">
        <v>610037</v>
      </c>
      <c r="C82" s="88">
        <f t="shared" si="11"/>
        <v>3.3197501507360665E-2</v>
      </c>
      <c r="D82" s="88">
        <f t="shared" si="9"/>
        <v>1.0295097731386527E-2</v>
      </c>
      <c r="E82" s="88">
        <f t="shared" si="10"/>
        <v>2.6126510957757476E-2</v>
      </c>
      <c r="F82" s="88"/>
      <c r="G82" s="50">
        <v>492699</v>
      </c>
      <c r="H82" s="88">
        <f t="shared" si="12"/>
        <v>3.8222774780849629E-2</v>
      </c>
      <c r="I82" s="88">
        <f t="shared" si="4"/>
        <v>4.9710980264040625E-2</v>
      </c>
      <c r="J82" s="154">
        <v>117338</v>
      </c>
      <c r="K82" s="88">
        <f t="shared" si="7"/>
        <v>1.2616935344678795E-2</v>
      </c>
      <c r="L82" s="88">
        <f t="shared" si="5"/>
        <v>3.0250293126638857E-2</v>
      </c>
      <c r="N82" s="189"/>
      <c r="O82" s="189"/>
      <c r="P82" s="189"/>
      <c r="R82" s="190">
        <v>20183</v>
      </c>
      <c r="S82" s="190" t="s">
        <v>451</v>
      </c>
      <c r="T82" s="191">
        <v>492699</v>
      </c>
      <c r="U82" s="85">
        <v>117338</v>
      </c>
      <c r="V82" s="85">
        <v>0</v>
      </c>
      <c r="W82" s="85">
        <v>610037</v>
      </c>
    </row>
    <row r="83" spans="1:23" x14ac:dyDescent="0.2">
      <c r="A83" s="5">
        <v>43435</v>
      </c>
      <c r="B83" s="154">
        <v>612987</v>
      </c>
      <c r="C83" s="88">
        <f t="shared" si="11"/>
        <v>2.9619402270585685E-2</v>
      </c>
      <c r="D83" s="88">
        <f t="shared" si="9"/>
        <v>1.0295097731386527E-2</v>
      </c>
      <c r="E83" s="88">
        <f t="shared" si="10"/>
        <v>2.6126510957757476E-2</v>
      </c>
      <c r="F83" s="88"/>
      <c r="G83" s="50">
        <v>495949</v>
      </c>
      <c r="H83" s="88">
        <f t="shared" si="12"/>
        <v>3.4818116186970803E-2</v>
      </c>
      <c r="I83" s="88">
        <f t="shared" si="4"/>
        <v>4.8799295417178964E-2</v>
      </c>
      <c r="J83" s="154">
        <v>117038</v>
      </c>
      <c r="K83" s="88">
        <f t="shared" si="7"/>
        <v>8.1573937686814646E-3</v>
      </c>
      <c r="L83" s="88">
        <f t="shared" si="5"/>
        <v>2.860397761491118E-2</v>
      </c>
      <c r="N83" s="189"/>
      <c r="O83" s="189"/>
      <c r="P83" s="189"/>
      <c r="R83" s="190">
        <v>20184</v>
      </c>
      <c r="S83" s="190" t="s">
        <v>451</v>
      </c>
      <c r="T83" s="191">
        <v>495949</v>
      </c>
      <c r="U83" s="85">
        <v>117038</v>
      </c>
      <c r="V83" s="85">
        <v>0</v>
      </c>
      <c r="W83" s="85">
        <v>612987</v>
      </c>
    </row>
    <row r="84" spans="1:23" x14ac:dyDescent="0.2">
      <c r="A84" s="5">
        <v>43525</v>
      </c>
      <c r="B84" s="154">
        <v>621607</v>
      </c>
      <c r="C84" s="88">
        <f t="shared" si="11"/>
        <v>3.2103434992827161E-2</v>
      </c>
      <c r="D84" s="88">
        <f t="shared" si="9"/>
        <v>1.0295097731386527E-2</v>
      </c>
      <c r="E84" s="88">
        <f t="shared" si="10"/>
        <v>2.6126510957757476E-2</v>
      </c>
      <c r="F84" s="88"/>
      <c r="G84" s="50">
        <v>504005</v>
      </c>
      <c r="H84" s="88">
        <f t="shared" si="12"/>
        <v>3.8025546708626651E-2</v>
      </c>
      <c r="I84" s="88">
        <f t="shared" ref="I84:I106" si="13">AVERAGE(H65:H84)</f>
        <v>4.8201655131482266E-2</v>
      </c>
      <c r="J84" s="154">
        <v>117602</v>
      </c>
      <c r="K84" s="88">
        <f t="shared" si="7"/>
        <v>7.4702304463291356E-3</v>
      </c>
      <c r="L84" s="88">
        <f t="shared" ref="L84:L106" si="14">AVERAGE(K65:K84)</f>
        <v>2.6963092064367304E-2</v>
      </c>
      <c r="N84" s="189"/>
      <c r="O84" s="189"/>
      <c r="P84" s="189"/>
      <c r="R84" s="190">
        <v>20191</v>
      </c>
      <c r="S84" s="190" t="s">
        <v>451</v>
      </c>
      <c r="T84" s="191">
        <v>504005</v>
      </c>
      <c r="U84" s="85">
        <v>117602</v>
      </c>
      <c r="V84" s="85">
        <v>0</v>
      </c>
      <c r="W84" s="85">
        <v>621607</v>
      </c>
    </row>
    <row r="85" spans="1:23" x14ac:dyDescent="0.2">
      <c r="A85" s="5">
        <v>43617</v>
      </c>
      <c r="B85" s="154">
        <v>625471</v>
      </c>
      <c r="C85" s="88">
        <f t="shared" si="11"/>
        <v>3.3974796625663932E-2</v>
      </c>
      <c r="D85" s="88">
        <f t="shared" si="9"/>
        <v>1.0295097731386527E-2</v>
      </c>
      <c r="E85" s="88">
        <f t="shared" si="10"/>
        <v>2.6126510957757476E-2</v>
      </c>
      <c r="F85" s="88"/>
      <c r="G85" s="50">
        <v>507420</v>
      </c>
      <c r="H85" s="88">
        <f>(G85-G81)/G81</f>
        <v>3.970772947354833E-2</v>
      </c>
      <c r="I85" s="88">
        <f t="shared" si="13"/>
        <v>4.7772953108109757E-2</v>
      </c>
      <c r="J85" s="154">
        <v>118051</v>
      </c>
      <c r="K85" s="88">
        <f t="shared" si="7"/>
        <v>1.0036106025085987E-2</v>
      </c>
      <c r="L85" s="88">
        <f t="shared" si="14"/>
        <v>2.5223583016450519E-2</v>
      </c>
      <c r="N85" s="189"/>
      <c r="O85" s="189"/>
      <c r="P85" s="189"/>
      <c r="R85" s="190">
        <v>20192</v>
      </c>
      <c r="S85" s="190" t="s">
        <v>451</v>
      </c>
      <c r="T85" s="191">
        <v>507420</v>
      </c>
      <c r="U85" s="85">
        <v>118051</v>
      </c>
      <c r="V85" s="85">
        <v>0</v>
      </c>
      <c r="W85" s="85">
        <v>625471</v>
      </c>
    </row>
    <row r="86" spans="1:23" x14ac:dyDescent="0.2">
      <c r="A86" s="5">
        <v>43709</v>
      </c>
      <c r="B86" s="154">
        <v>631168</v>
      </c>
      <c r="C86" s="88">
        <f t="shared" si="11"/>
        <v>3.4638882559582453E-2</v>
      </c>
      <c r="D86" s="88">
        <f t="shared" si="9"/>
        <v>1.0295097731386527E-2</v>
      </c>
      <c r="E86" s="88">
        <f t="shared" si="10"/>
        <v>2.6126510957757476E-2</v>
      </c>
      <c r="F86" s="88"/>
      <c r="G86" s="50">
        <v>512551</v>
      </c>
      <c r="H86" s="88">
        <f t="shared" ref="H86:H90" si="15">(G86-G82)/G82</f>
        <v>4.0292348878321248E-2</v>
      </c>
      <c r="I86" s="88">
        <f t="shared" si="13"/>
        <v>4.7395501303377767E-2</v>
      </c>
      <c r="J86" s="154">
        <v>118617</v>
      </c>
      <c r="K86" s="88">
        <f t="shared" si="7"/>
        <v>1.0900134653735363E-2</v>
      </c>
      <c r="L86" s="88">
        <f t="shared" si="14"/>
        <v>2.358714184736118E-2</v>
      </c>
      <c r="N86" s="189"/>
      <c r="O86" s="189"/>
      <c r="P86" s="189"/>
      <c r="R86" s="190">
        <v>20193</v>
      </c>
      <c r="S86" s="190" t="s">
        <v>451</v>
      </c>
      <c r="T86" s="191">
        <v>512551</v>
      </c>
      <c r="U86" s="85">
        <v>118617</v>
      </c>
      <c r="V86" s="85">
        <v>0</v>
      </c>
      <c r="W86" s="85">
        <v>631168</v>
      </c>
    </row>
    <row r="87" spans="1:23" x14ac:dyDescent="0.2">
      <c r="A87" s="5">
        <v>43800</v>
      </c>
      <c r="B87" s="154">
        <v>633563</v>
      </c>
      <c r="C87" s="88">
        <f t="shared" si="11"/>
        <v>3.356678037217755E-2</v>
      </c>
      <c r="D87" s="88">
        <f t="shared" si="9"/>
        <v>1.0295097731386527E-2</v>
      </c>
      <c r="E87" s="88">
        <f t="shared" ref="E87:E106" si="16">E88</f>
        <v>2.6126510957757476E-2</v>
      </c>
      <c r="F87" s="88"/>
      <c r="G87" s="50">
        <v>514852</v>
      </c>
      <c r="H87" s="88">
        <f t="shared" si="15"/>
        <v>3.8114806159504307E-2</v>
      </c>
      <c r="I87" s="88">
        <f t="shared" si="13"/>
        <v>4.6906788991191162E-2</v>
      </c>
      <c r="J87" s="154">
        <v>118711</v>
      </c>
      <c r="K87" s="88">
        <f t="shared" si="7"/>
        <v>1.429450264016815E-2</v>
      </c>
      <c r="L87" s="88">
        <f t="shared" si="14"/>
        <v>2.2129684892831871E-2</v>
      </c>
      <c r="N87" s="189"/>
      <c r="O87" s="189"/>
      <c r="P87" s="189"/>
      <c r="R87" s="190">
        <v>20194</v>
      </c>
      <c r="S87" s="190" t="s">
        <v>451</v>
      </c>
      <c r="T87" s="191">
        <v>514852</v>
      </c>
      <c r="U87" s="85">
        <v>118711</v>
      </c>
      <c r="V87" s="85">
        <v>0</v>
      </c>
      <c r="W87" s="85">
        <v>633563</v>
      </c>
    </row>
    <row r="88" spans="1:23" x14ac:dyDescent="0.2">
      <c r="A88" s="5">
        <v>43891</v>
      </c>
      <c r="B88" s="154">
        <v>638760</v>
      </c>
      <c r="C88" s="88">
        <f>(B88-B84)/B84</f>
        <v>2.7594605594853341E-2</v>
      </c>
      <c r="D88" s="88">
        <f t="shared" si="9"/>
        <v>1.0295097731386527E-2</v>
      </c>
      <c r="E88" s="88">
        <f t="shared" si="16"/>
        <v>2.6126510957757476E-2</v>
      </c>
      <c r="F88" s="88"/>
      <c r="G88" s="50">
        <v>518998</v>
      </c>
      <c r="H88" s="88">
        <f t="shared" si="15"/>
        <v>2.9747720756738524E-2</v>
      </c>
      <c r="I88" s="88">
        <f t="shared" si="13"/>
        <v>4.6055063891260434E-2</v>
      </c>
      <c r="J88" s="154">
        <v>119762</v>
      </c>
      <c r="K88" s="88">
        <f t="shared" si="7"/>
        <v>1.8367034574241936E-2</v>
      </c>
      <c r="L88" s="88">
        <f t="shared" si="14"/>
        <v>2.1185724429778861E-2</v>
      </c>
      <c r="N88" s="189"/>
      <c r="O88" s="189"/>
      <c r="P88" s="189"/>
      <c r="R88" s="190">
        <v>20201</v>
      </c>
      <c r="S88" s="190" t="s">
        <v>451</v>
      </c>
      <c r="T88" s="191">
        <v>518998</v>
      </c>
      <c r="U88" s="85">
        <v>119762</v>
      </c>
      <c r="V88" s="85">
        <v>0</v>
      </c>
      <c r="W88" s="85">
        <v>638760</v>
      </c>
    </row>
    <row r="89" spans="1:23" x14ac:dyDescent="0.2">
      <c r="A89" s="5">
        <v>43983</v>
      </c>
      <c r="B89" s="154">
        <v>637113</v>
      </c>
      <c r="C89" s="88">
        <f>(B89-B85)/B85</f>
        <v>1.8613173112742236E-2</v>
      </c>
      <c r="D89" s="88">
        <f t="shared" si="9"/>
        <v>1.0295097731386527E-2</v>
      </c>
      <c r="E89" s="88">
        <f t="shared" si="16"/>
        <v>2.6126510957757476E-2</v>
      </c>
      <c r="F89" s="88"/>
      <c r="G89" s="50">
        <v>516228</v>
      </c>
      <c r="H89" s="88">
        <f t="shared" si="15"/>
        <v>1.7358401324346694E-2</v>
      </c>
      <c r="I89" s="88">
        <f t="shared" si="13"/>
        <v>4.450011367151227E-2</v>
      </c>
      <c r="J89" s="154">
        <v>120885</v>
      </c>
      <c r="K89" s="88">
        <f t="shared" si="7"/>
        <v>2.4006573430127656E-2</v>
      </c>
      <c r="L89" s="88">
        <f t="shared" si="14"/>
        <v>2.055690632352539E-2</v>
      </c>
      <c r="N89" s="189"/>
      <c r="O89" s="189"/>
      <c r="P89" s="189"/>
      <c r="R89" s="190">
        <v>20202</v>
      </c>
      <c r="S89" s="190" t="s">
        <v>451</v>
      </c>
      <c r="T89" s="191">
        <v>516228</v>
      </c>
      <c r="U89" s="85">
        <v>120885</v>
      </c>
      <c r="V89" s="85">
        <v>0</v>
      </c>
      <c r="W89" s="85">
        <v>637113</v>
      </c>
    </row>
    <row r="90" spans="1:23" x14ac:dyDescent="0.2">
      <c r="A90" s="5">
        <v>44075</v>
      </c>
      <c r="B90" s="154">
        <v>633761</v>
      </c>
      <c r="C90" s="88">
        <f t="shared" ref="C90:C95" si="17">(B90-B86)/B86</f>
        <v>4.1082564388562155E-3</v>
      </c>
      <c r="D90" s="88">
        <f t="shared" si="9"/>
        <v>1.0295097731386527E-2</v>
      </c>
      <c r="E90" s="88">
        <f t="shared" si="16"/>
        <v>2.6126510957757476E-2</v>
      </c>
      <c r="F90" s="88"/>
      <c r="G90" s="50">
        <v>511100</v>
      </c>
      <c r="H90" s="88">
        <f t="shared" si="15"/>
        <v>-2.8309377993604541E-3</v>
      </c>
      <c r="I90" s="88">
        <f t="shared" si="13"/>
        <v>4.1923170073118791E-2</v>
      </c>
      <c r="J90" s="154">
        <v>122661</v>
      </c>
      <c r="K90" s="88">
        <f t="shared" si="7"/>
        <v>3.4092920913528418E-2</v>
      </c>
      <c r="L90" s="88">
        <f t="shared" si="14"/>
        <v>2.0521239018981341E-2</v>
      </c>
      <c r="N90" s="189"/>
      <c r="O90" s="189"/>
      <c r="P90" s="189"/>
      <c r="R90" s="190">
        <v>20203</v>
      </c>
      <c r="S90" s="190" t="s">
        <v>451</v>
      </c>
      <c r="T90" s="191">
        <v>511100</v>
      </c>
      <c r="U90" s="85">
        <v>122661</v>
      </c>
      <c r="V90" s="85">
        <v>0</v>
      </c>
      <c r="W90" s="85">
        <v>633761</v>
      </c>
    </row>
    <row r="91" spans="1:23" x14ac:dyDescent="0.2">
      <c r="A91" s="5">
        <v>44166</v>
      </c>
      <c r="B91" s="154">
        <v>638410</v>
      </c>
      <c r="C91" s="88">
        <f t="shared" si="17"/>
        <v>7.6503836240437023E-3</v>
      </c>
      <c r="D91" s="88">
        <f t="shared" si="9"/>
        <v>1.0295097731386527E-2</v>
      </c>
      <c r="E91" s="88">
        <f t="shared" si="16"/>
        <v>2.6126510957757476E-2</v>
      </c>
      <c r="F91" s="88"/>
      <c r="G91" s="50">
        <v>515081</v>
      </c>
      <c r="H91" s="88">
        <f>(G91-G87)/G87</f>
        <v>4.4478801675044478E-4</v>
      </c>
      <c r="I91" s="88">
        <f t="shared" si="13"/>
        <v>3.9534646810892103E-2</v>
      </c>
      <c r="J91" s="154">
        <v>123329</v>
      </c>
      <c r="K91" s="88">
        <f>(J91-J87)/J87</f>
        <v>3.8901197024707061E-2</v>
      </c>
      <c r="L91" s="88">
        <f t="shared" si="14"/>
        <v>2.1180215004892571E-2</v>
      </c>
      <c r="N91" s="189"/>
      <c r="O91" s="189"/>
      <c r="P91" s="189"/>
      <c r="R91" s="190">
        <v>20204</v>
      </c>
      <c r="S91" s="190" t="s">
        <v>451</v>
      </c>
      <c r="T91" s="191">
        <v>515081</v>
      </c>
      <c r="U91" s="85">
        <v>123329</v>
      </c>
      <c r="V91" s="85">
        <v>0</v>
      </c>
      <c r="W91" s="85">
        <v>638410</v>
      </c>
    </row>
    <row r="92" spans="1:23" x14ac:dyDescent="0.2">
      <c r="A92" s="5">
        <v>44256</v>
      </c>
      <c r="B92" s="154">
        <v>642978</v>
      </c>
      <c r="C92" s="88">
        <f t="shared" si="17"/>
        <v>6.6034191245538231E-3</v>
      </c>
      <c r="D92" s="88">
        <f t="shared" si="9"/>
        <v>1.0295097731386527E-2</v>
      </c>
      <c r="E92" s="88">
        <f t="shared" si="16"/>
        <v>2.6126510957757476E-2</v>
      </c>
      <c r="F92" s="88"/>
      <c r="G92" s="50">
        <v>519221</v>
      </c>
      <c r="H92" s="88">
        <f t="shared" ref="H92:H93" si="18">(G92-G88)/G88</f>
        <v>4.2967410279037686E-4</v>
      </c>
      <c r="I92" s="88">
        <f t="shared" si="13"/>
        <v>3.704593647107278E-2</v>
      </c>
      <c r="J92" s="154">
        <v>123757</v>
      </c>
      <c r="K92" s="88">
        <f t="shared" ref="K92:K104" si="19">(J92-J88)/J88</f>
        <v>3.3357826355605281E-2</v>
      </c>
      <c r="L92" s="88">
        <f t="shared" si="14"/>
        <v>2.1414796025506284E-2</v>
      </c>
      <c r="N92" s="189"/>
      <c r="O92" s="189"/>
      <c r="P92" s="189"/>
      <c r="R92" s="190">
        <v>20211</v>
      </c>
      <c r="S92" s="190" t="s">
        <v>451</v>
      </c>
      <c r="T92" s="191">
        <v>519221</v>
      </c>
      <c r="U92" s="85">
        <v>123757</v>
      </c>
      <c r="V92" s="85">
        <v>0</v>
      </c>
      <c r="W92" s="85">
        <v>642978</v>
      </c>
    </row>
    <row r="93" spans="1:23" x14ac:dyDescent="0.2">
      <c r="A93" s="5">
        <v>44348</v>
      </c>
      <c r="B93" s="154">
        <v>644141</v>
      </c>
      <c r="C93" s="88">
        <f t="shared" si="17"/>
        <v>1.1031010197563069E-2</v>
      </c>
      <c r="D93" s="88">
        <f t="shared" si="9"/>
        <v>1.0295097731386527E-2</v>
      </c>
      <c r="E93" s="88">
        <f t="shared" si="16"/>
        <v>2.6126510957757476E-2</v>
      </c>
      <c r="F93" s="88"/>
      <c r="G93" s="50">
        <v>520801</v>
      </c>
      <c r="H93" s="88">
        <f t="shared" si="18"/>
        <v>8.8584888847563475E-3</v>
      </c>
      <c r="I93" s="88">
        <f t="shared" si="13"/>
        <v>3.501805946545155E-2</v>
      </c>
      <c r="J93" s="154">
        <v>123340</v>
      </c>
      <c r="K93" s="88">
        <f t="shared" si="19"/>
        <v>2.0308557720147249E-2</v>
      </c>
      <c r="L93" s="88">
        <f t="shared" si="14"/>
        <v>2.1091330546931835E-2</v>
      </c>
      <c r="N93" s="189"/>
      <c r="O93" s="189"/>
      <c r="P93" s="189"/>
      <c r="R93" s="190">
        <v>20212</v>
      </c>
      <c r="S93" s="190" t="s">
        <v>451</v>
      </c>
      <c r="T93" s="191">
        <v>520801</v>
      </c>
      <c r="U93" s="85">
        <v>123340</v>
      </c>
      <c r="V93" s="85">
        <v>0</v>
      </c>
      <c r="W93" s="85">
        <v>644141</v>
      </c>
    </row>
    <row r="94" spans="1:23" x14ac:dyDescent="0.2">
      <c r="A94" s="5">
        <v>44440</v>
      </c>
      <c r="B94" s="154">
        <v>641990</v>
      </c>
      <c r="C94" s="88">
        <f t="shared" si="17"/>
        <v>1.2984390014532292E-2</v>
      </c>
      <c r="D94" s="88">
        <f t="shared" si="9"/>
        <v>1.0295097731386527E-2</v>
      </c>
      <c r="E94" s="88">
        <f t="shared" si="16"/>
        <v>2.6126510957757476E-2</v>
      </c>
      <c r="F94" s="88"/>
      <c r="G94" s="50">
        <v>519069</v>
      </c>
      <c r="H94" s="88">
        <f>(G94-G90)/G90</f>
        <v>1.5591860692623753E-2</v>
      </c>
      <c r="I94" s="88">
        <f t="shared" si="13"/>
        <v>3.3102707907422133E-2</v>
      </c>
      <c r="J94" s="154">
        <v>122921</v>
      </c>
      <c r="K94" s="88">
        <f t="shared" si="19"/>
        <v>2.1196631366122891E-3</v>
      </c>
      <c r="L94" s="88">
        <f t="shared" si="14"/>
        <v>1.9897676351087929E-2</v>
      </c>
      <c r="N94" s="189"/>
      <c r="O94" s="189"/>
      <c r="P94" s="189"/>
      <c r="R94" s="190">
        <v>20213</v>
      </c>
      <c r="S94" s="190" t="s">
        <v>451</v>
      </c>
      <c r="T94" s="191">
        <v>519069</v>
      </c>
      <c r="U94" s="85">
        <v>122921</v>
      </c>
      <c r="V94" s="85">
        <v>0</v>
      </c>
      <c r="W94" s="85">
        <v>641990</v>
      </c>
    </row>
    <row r="95" spans="1:23" x14ac:dyDescent="0.2">
      <c r="A95" s="5">
        <v>44531</v>
      </c>
      <c r="B95" s="154">
        <v>647352</v>
      </c>
      <c r="C95" s="88">
        <f t="shared" si="17"/>
        <v>1.4006672827806581E-2</v>
      </c>
      <c r="D95" s="88">
        <f t="shared" si="9"/>
        <v>1.0295097731386527E-2</v>
      </c>
      <c r="E95" s="88">
        <f t="shared" si="16"/>
        <v>2.6126510957757476E-2</v>
      </c>
      <c r="F95" s="88"/>
      <c r="G95" s="50">
        <v>524650</v>
      </c>
      <c r="H95" s="88">
        <f t="shared" ref="H95:H96" si="20">(G95-G91)/G91</f>
        <v>1.8577660600954025E-2</v>
      </c>
      <c r="I95" s="88">
        <f t="shared" si="13"/>
        <v>3.121701564453843E-2</v>
      </c>
      <c r="J95" s="154">
        <v>122702</v>
      </c>
      <c r="K95" s="88">
        <f t="shared" si="19"/>
        <v>-5.0839624094900634E-3</v>
      </c>
      <c r="L95" s="88">
        <f t="shared" si="14"/>
        <v>1.8212275748350361E-2</v>
      </c>
      <c r="N95" s="189"/>
      <c r="O95" s="189"/>
      <c r="P95" s="189"/>
      <c r="R95" s="190">
        <v>20214</v>
      </c>
      <c r="S95" s="190" t="s">
        <v>451</v>
      </c>
      <c r="T95" s="191">
        <v>524650</v>
      </c>
      <c r="U95" s="85">
        <v>122702</v>
      </c>
      <c r="V95" s="85">
        <v>0</v>
      </c>
      <c r="W95" s="85">
        <v>647352</v>
      </c>
    </row>
    <row r="96" spans="1:23" x14ac:dyDescent="0.2">
      <c r="A96" s="5">
        <v>44621</v>
      </c>
      <c r="B96" s="154">
        <v>654246</v>
      </c>
      <c r="C96" s="88">
        <f t="shared" ref="C96:C100" si="21">(B96-B92)/B92</f>
        <v>1.7524705355393185E-2</v>
      </c>
      <c r="D96" s="88">
        <f>D97</f>
        <v>1.0295097731386527E-2</v>
      </c>
      <c r="E96" s="88">
        <f t="shared" si="16"/>
        <v>2.6126510957757476E-2</v>
      </c>
      <c r="F96" s="88"/>
      <c r="G96" s="50">
        <v>531552</v>
      </c>
      <c r="H96" s="88">
        <f t="shared" si="20"/>
        <v>2.3749039426371431E-2</v>
      </c>
      <c r="I96" s="88">
        <f t="shared" si="13"/>
        <v>2.9623841975087828E-2</v>
      </c>
      <c r="J96" s="154">
        <v>122694</v>
      </c>
      <c r="K96" s="88">
        <f t="shared" si="19"/>
        <v>-8.5894131241061114E-3</v>
      </c>
      <c r="L96" s="88">
        <f t="shared" si="14"/>
        <v>1.6466025558661231E-2</v>
      </c>
      <c r="N96" s="189"/>
      <c r="O96" s="189"/>
      <c r="P96" s="189"/>
      <c r="R96" s="190">
        <v>20221</v>
      </c>
      <c r="S96" s="190" t="s">
        <v>451</v>
      </c>
      <c r="T96" s="191">
        <v>531552</v>
      </c>
      <c r="U96" s="85">
        <v>122694</v>
      </c>
      <c r="V96" s="85">
        <v>0</v>
      </c>
      <c r="W96" s="85">
        <v>654246</v>
      </c>
    </row>
    <row r="97" spans="1:23" x14ac:dyDescent="0.2">
      <c r="A97" s="5">
        <v>44713</v>
      </c>
      <c r="B97" s="154">
        <v>657282</v>
      </c>
      <c r="C97" s="88">
        <f t="shared" si="21"/>
        <v>2.0400812865506154E-2</v>
      </c>
      <c r="D97" s="88">
        <f t="shared" ref="D97:D98" si="22">D98</f>
        <v>1.0295097731386527E-2</v>
      </c>
      <c r="E97" s="88">
        <f t="shared" si="16"/>
        <v>2.6126510957757476E-2</v>
      </c>
      <c r="F97" s="88"/>
      <c r="G97" s="50">
        <v>534816</v>
      </c>
      <c r="H97" s="88">
        <f>(G97-G93)/G93</f>
        <v>2.6910470602014971E-2</v>
      </c>
      <c r="I97" s="88">
        <f t="shared" si="13"/>
        <v>2.8103363595348391E-2</v>
      </c>
      <c r="J97" s="154">
        <v>122466</v>
      </c>
      <c r="K97" s="88">
        <f t="shared" si="19"/>
        <v>-7.0861034538673585E-3</v>
      </c>
      <c r="L97" s="88">
        <f t="shared" si="14"/>
        <v>1.479169577760637E-2</v>
      </c>
      <c r="N97" s="189"/>
      <c r="O97" s="189"/>
      <c r="P97" s="189"/>
      <c r="R97" s="190">
        <v>20222</v>
      </c>
      <c r="S97" s="190" t="s">
        <v>451</v>
      </c>
      <c r="T97" s="191">
        <v>534816</v>
      </c>
      <c r="U97" s="85">
        <v>122466</v>
      </c>
      <c r="V97" s="85">
        <v>0</v>
      </c>
      <c r="W97" s="85">
        <v>657282</v>
      </c>
    </row>
    <row r="98" spans="1:23" x14ac:dyDescent="0.2">
      <c r="A98" s="5">
        <v>44805</v>
      </c>
      <c r="B98" s="154">
        <v>664589</v>
      </c>
      <c r="C98" s="88">
        <f t="shared" si="21"/>
        <v>3.5201482889141572E-2</v>
      </c>
      <c r="D98" s="88">
        <f t="shared" si="22"/>
        <v>1.0295097731386527E-2</v>
      </c>
      <c r="E98" s="88">
        <f t="shared" si="16"/>
        <v>2.6126510957757476E-2</v>
      </c>
      <c r="F98" s="88"/>
      <c r="G98" s="50">
        <v>541561</v>
      </c>
      <c r="H98" s="88">
        <f t="shared" ref="H98:H103" si="23">(G98-G94)/G94</f>
        <v>4.3331426072448942E-2</v>
      </c>
      <c r="I98" s="88">
        <f t="shared" si="13"/>
        <v>2.7534014554035958E-2</v>
      </c>
      <c r="J98" s="154">
        <v>123028</v>
      </c>
      <c r="K98" s="88">
        <f t="shared" si="19"/>
        <v>8.7047778654583024E-4</v>
      </c>
      <c r="L98" s="88">
        <f t="shared" si="14"/>
        <v>1.3638315975928331E-2</v>
      </c>
      <c r="N98" s="189"/>
      <c r="O98" s="189"/>
      <c r="P98" s="189"/>
      <c r="R98" s="190">
        <v>20223</v>
      </c>
      <c r="S98" s="190" t="s">
        <v>451</v>
      </c>
      <c r="T98" s="191">
        <v>541561</v>
      </c>
      <c r="U98" s="85">
        <v>123028</v>
      </c>
      <c r="V98" s="85">
        <v>0</v>
      </c>
      <c r="W98" s="85">
        <v>664589</v>
      </c>
    </row>
    <row r="99" spans="1:23" x14ac:dyDescent="0.2">
      <c r="A99" s="5">
        <v>44896</v>
      </c>
      <c r="B99" s="154">
        <v>669517</v>
      </c>
      <c r="C99" s="88">
        <f t="shared" si="21"/>
        <v>3.4239486399980229E-2</v>
      </c>
      <c r="D99" s="88">
        <f>D100</f>
        <v>1.0295097731386527E-2</v>
      </c>
      <c r="E99" s="88">
        <f t="shared" si="16"/>
        <v>2.6126510957757476E-2</v>
      </c>
      <c r="F99" s="88"/>
      <c r="G99" s="50">
        <v>546574</v>
      </c>
      <c r="H99" s="88">
        <f t="shared" si="23"/>
        <v>4.1787858572381591E-2</v>
      </c>
      <c r="I99" s="88">
        <f t="shared" si="13"/>
        <v>2.7038154026433836E-2</v>
      </c>
      <c r="J99" s="154">
        <v>122943</v>
      </c>
      <c r="K99" s="88">
        <f t="shared" si="19"/>
        <v>1.9641081644960964E-3</v>
      </c>
      <c r="L99" s="88">
        <f t="shared" si="14"/>
        <v>1.2539629598341198E-2</v>
      </c>
      <c r="N99" s="189"/>
      <c r="O99" s="189"/>
      <c r="P99" s="189"/>
      <c r="R99" s="85">
        <v>20224</v>
      </c>
      <c r="S99" s="85" t="s">
        <v>451</v>
      </c>
      <c r="T99" s="85">
        <v>546574</v>
      </c>
      <c r="U99" s="85">
        <v>122943</v>
      </c>
      <c r="V99" s="85">
        <v>0</v>
      </c>
      <c r="W99" s="85">
        <v>669517</v>
      </c>
    </row>
    <row r="100" spans="1:23" x14ac:dyDescent="0.2">
      <c r="A100" s="5">
        <v>44986</v>
      </c>
      <c r="B100" s="154">
        <v>676436</v>
      </c>
      <c r="C100" s="88">
        <f t="shared" si="21"/>
        <v>3.3916905873325937E-2</v>
      </c>
      <c r="D100" s="88">
        <f t="shared" ref="D100:D106" si="24">D101</f>
        <v>1.0295097731386527E-2</v>
      </c>
      <c r="E100" s="88">
        <f t="shared" si="16"/>
        <v>2.6126510957757476E-2</v>
      </c>
      <c r="F100" s="88"/>
      <c r="G100" s="50">
        <v>552718</v>
      </c>
      <c r="H100" s="88">
        <f t="shared" si="23"/>
        <v>3.9819246282583827E-2</v>
      </c>
      <c r="I100" s="88">
        <f t="shared" si="13"/>
        <v>2.6748905730374924E-2</v>
      </c>
      <c r="J100" s="154">
        <v>123718</v>
      </c>
      <c r="K100" s="88">
        <f t="shared" si="19"/>
        <v>8.3459663879244302E-3</v>
      </c>
      <c r="L100" s="88">
        <f t="shared" si="14"/>
        <v>1.2016940485814507E-2</v>
      </c>
      <c r="N100" s="189"/>
      <c r="O100" s="189"/>
      <c r="P100" s="189"/>
      <c r="R100" s="85">
        <v>20231</v>
      </c>
      <c r="S100" s="85" t="s">
        <v>451</v>
      </c>
      <c r="T100" s="85">
        <v>552718</v>
      </c>
      <c r="U100" s="85">
        <v>123718</v>
      </c>
      <c r="V100" s="85">
        <v>0</v>
      </c>
      <c r="W100" s="85">
        <v>676436</v>
      </c>
    </row>
    <row r="101" spans="1:23" x14ac:dyDescent="0.2">
      <c r="A101" s="5">
        <v>45078</v>
      </c>
      <c r="B101" s="154">
        <v>677835</v>
      </c>
      <c r="C101" s="88">
        <f>(B101-B97)/B97</f>
        <v>3.1269683332268344E-2</v>
      </c>
      <c r="D101" s="88">
        <f t="shared" si="24"/>
        <v>1.0295097731386527E-2</v>
      </c>
      <c r="E101" s="88">
        <f t="shared" si="16"/>
        <v>2.6126510957757476E-2</v>
      </c>
      <c r="G101" s="50">
        <v>553580</v>
      </c>
      <c r="H101" s="88">
        <f t="shared" si="23"/>
        <v>3.5084963800634236E-2</v>
      </c>
      <c r="I101" s="88">
        <f t="shared" si="13"/>
        <v>2.6402099176192777E-2</v>
      </c>
      <c r="J101" s="154">
        <v>124255</v>
      </c>
      <c r="K101" s="88">
        <f t="shared" si="19"/>
        <v>1.4608136135743799E-2</v>
      </c>
      <c r="L101" s="88">
        <f t="shared" si="14"/>
        <v>1.1982914276044771E-2</v>
      </c>
      <c r="N101" s="189"/>
      <c r="O101" s="189"/>
      <c r="P101" s="189"/>
      <c r="R101" s="85">
        <v>20232</v>
      </c>
      <c r="S101" s="85" t="s">
        <v>451</v>
      </c>
      <c r="T101" s="85">
        <v>553580</v>
      </c>
      <c r="U101" s="85">
        <v>124255</v>
      </c>
      <c r="V101" s="85">
        <v>0</v>
      </c>
      <c r="W101" s="85">
        <v>677835</v>
      </c>
    </row>
    <row r="102" spans="1:23" x14ac:dyDescent="0.2">
      <c r="A102" s="5">
        <v>45170</v>
      </c>
      <c r="B102" s="154">
        <v>677432</v>
      </c>
      <c r="C102" s="88">
        <f>(B102-B98)/B98</f>
        <v>1.9324725507042697E-2</v>
      </c>
      <c r="D102" s="88">
        <f t="shared" si="24"/>
        <v>1.0295097731386527E-2</v>
      </c>
      <c r="E102" s="88">
        <f t="shared" si="16"/>
        <v>2.6126510957757476E-2</v>
      </c>
      <c r="F102" s="88"/>
      <c r="G102" s="50">
        <v>552750</v>
      </c>
      <c r="H102" s="88">
        <f t="shared" si="23"/>
        <v>2.0660645799826797E-2</v>
      </c>
      <c r="I102" s="88">
        <f t="shared" si="13"/>
        <v>2.5523992727141641E-2</v>
      </c>
      <c r="J102" s="154">
        <v>124682</v>
      </c>
      <c r="K102" s="88">
        <f t="shared" si="19"/>
        <v>1.3444094027375881E-2</v>
      </c>
      <c r="L102" s="88">
        <f t="shared" si="14"/>
        <v>1.2024272210179624E-2</v>
      </c>
      <c r="N102" s="189"/>
      <c r="O102" s="189"/>
      <c r="P102" s="189"/>
      <c r="R102" s="190">
        <v>20233</v>
      </c>
      <c r="S102" s="190" t="s">
        <v>451</v>
      </c>
      <c r="T102" s="191">
        <v>552750</v>
      </c>
      <c r="U102" s="85">
        <v>124682</v>
      </c>
      <c r="V102" s="85">
        <v>0</v>
      </c>
      <c r="W102" s="85">
        <v>677432</v>
      </c>
    </row>
    <row r="103" spans="1:23" x14ac:dyDescent="0.2">
      <c r="A103" s="5">
        <v>45261</v>
      </c>
      <c r="B103" s="154">
        <v>674462</v>
      </c>
      <c r="C103" s="88">
        <f t="shared" ref="C103:C107" si="25">(B103-B99)/B99</f>
        <v>7.3859214926581401E-3</v>
      </c>
      <c r="D103" s="88">
        <f t="shared" si="24"/>
        <v>1.0295097731386527E-2</v>
      </c>
      <c r="E103" s="88">
        <f t="shared" si="16"/>
        <v>2.6126510957757476E-2</v>
      </c>
      <c r="F103" s="88"/>
      <c r="G103" s="50">
        <v>549774</v>
      </c>
      <c r="H103" s="88">
        <f t="shared" si="23"/>
        <v>5.854650971323188E-3</v>
      </c>
      <c r="I103" s="88">
        <f t="shared" si="13"/>
        <v>2.4075819466359262E-2</v>
      </c>
      <c r="J103" s="154">
        <v>124688</v>
      </c>
      <c r="K103" s="88">
        <f t="shared" si="19"/>
        <v>1.4193569377679087E-2</v>
      </c>
      <c r="L103" s="88">
        <f t="shared" si="14"/>
        <v>1.2326080990629507E-2</v>
      </c>
      <c r="N103" s="189"/>
      <c r="O103" s="189"/>
      <c r="P103" s="189"/>
      <c r="R103" s="85">
        <v>20234</v>
      </c>
      <c r="S103" s="85" t="s">
        <v>451</v>
      </c>
      <c r="T103" s="85">
        <v>549774</v>
      </c>
      <c r="U103" s="85">
        <v>124688</v>
      </c>
      <c r="V103" s="85">
        <v>0</v>
      </c>
      <c r="W103" s="85">
        <v>674462</v>
      </c>
    </row>
    <row r="104" spans="1:23" x14ac:dyDescent="0.2">
      <c r="A104" s="5">
        <v>45352</v>
      </c>
      <c r="B104" s="154">
        <v>670323</v>
      </c>
      <c r="C104" s="88">
        <f t="shared" si="25"/>
        <v>-9.03707076500955E-3</v>
      </c>
      <c r="D104" s="88">
        <f t="shared" si="24"/>
        <v>1.0295097731386527E-2</v>
      </c>
      <c r="E104" s="88">
        <f t="shared" si="16"/>
        <v>2.6126510957757476E-2</v>
      </c>
      <c r="F104" s="88"/>
      <c r="G104" s="50">
        <v>545894</v>
      </c>
      <c r="H104" s="88">
        <f>(G104-G100)/G100</f>
        <v>-1.2346259756331439E-2</v>
      </c>
      <c r="I104" s="88">
        <f t="shared" si="13"/>
        <v>2.155722914311136E-2</v>
      </c>
      <c r="J104" s="154">
        <v>124429</v>
      </c>
      <c r="K104" s="88">
        <f t="shared" si="19"/>
        <v>5.7469406230297934E-3</v>
      </c>
      <c r="L104" s="88">
        <f t="shared" si="14"/>
        <v>1.2239916499464539E-2</v>
      </c>
      <c r="N104" s="189"/>
      <c r="O104" s="189"/>
      <c r="P104" s="189"/>
      <c r="R104" s="85">
        <v>20241</v>
      </c>
      <c r="S104" s="85" t="s">
        <v>451</v>
      </c>
      <c r="T104" s="85">
        <v>545894</v>
      </c>
      <c r="U104" s="85">
        <v>124429</v>
      </c>
      <c r="V104" s="85">
        <v>0</v>
      </c>
      <c r="W104" s="85">
        <v>670323</v>
      </c>
    </row>
    <row r="105" spans="1:23" x14ac:dyDescent="0.2">
      <c r="A105" s="5">
        <v>45444</v>
      </c>
      <c r="B105" s="154">
        <v>663163</v>
      </c>
      <c r="C105" s="88">
        <f t="shared" si="25"/>
        <v>-2.1645385676455183E-2</v>
      </c>
      <c r="D105" s="88">
        <f t="shared" si="24"/>
        <v>1.0295097731386527E-2</v>
      </c>
      <c r="E105" s="88">
        <f t="shared" si="16"/>
        <v>2.6126510957757476E-2</v>
      </c>
      <c r="F105" s="88"/>
      <c r="G105" s="50">
        <v>538984</v>
      </c>
      <c r="H105" s="88">
        <f t="shared" ref="H105:H107" si="26">(G105-G101)/G101</f>
        <v>-2.6366559485530548E-2</v>
      </c>
      <c r="I105" s="88">
        <f t="shared" si="13"/>
        <v>1.8253514695157416E-2</v>
      </c>
      <c r="J105" s="154">
        <v>124179</v>
      </c>
      <c r="K105" s="88">
        <f t="shared" ref="K105:K107" si="27">(J105-J101)/J101</f>
        <v>-6.1164540662347595E-4</v>
      </c>
      <c r="L105" s="88">
        <f t="shared" si="14"/>
        <v>1.1707528927879067E-2</v>
      </c>
      <c r="N105" s="189"/>
      <c r="O105" s="189"/>
      <c r="P105" s="189"/>
      <c r="R105" s="85">
        <v>20242</v>
      </c>
      <c r="S105" s="85" t="s">
        <v>451</v>
      </c>
      <c r="T105" s="85">
        <v>538984</v>
      </c>
      <c r="U105" s="85">
        <v>124179</v>
      </c>
      <c r="V105" s="85">
        <v>0</v>
      </c>
      <c r="W105" s="85">
        <v>663163</v>
      </c>
    </row>
    <row r="106" spans="1:23" x14ac:dyDescent="0.2">
      <c r="A106" s="5">
        <v>45536</v>
      </c>
      <c r="B106" s="154">
        <v>657807</v>
      </c>
      <c r="C106" s="88">
        <f t="shared" si="25"/>
        <v>-2.8969697327554649E-2</v>
      </c>
      <c r="D106" s="88">
        <f t="shared" si="24"/>
        <v>1.0295097731386527E-2</v>
      </c>
      <c r="E106" s="88">
        <f t="shared" si="16"/>
        <v>2.6126510957757476E-2</v>
      </c>
      <c r="G106" s="50">
        <v>533873</v>
      </c>
      <c r="H106" s="88">
        <f t="shared" si="26"/>
        <v>-3.4151062867480778E-2</v>
      </c>
      <c r="I106" s="88">
        <f t="shared" si="13"/>
        <v>1.4531344107867314E-2</v>
      </c>
      <c r="J106" s="154">
        <v>123934</v>
      </c>
      <c r="K106" s="88">
        <f t="shared" si="27"/>
        <v>-5.999262122840506E-3</v>
      </c>
      <c r="L106" s="88">
        <f t="shared" si="14"/>
        <v>1.0862559089050273E-2</v>
      </c>
      <c r="N106" s="189"/>
      <c r="O106" s="189"/>
      <c r="P106" s="189"/>
      <c r="R106" s="85">
        <v>20243</v>
      </c>
      <c r="S106" s="85" t="s">
        <v>451</v>
      </c>
      <c r="T106" s="85">
        <v>533873</v>
      </c>
      <c r="U106" s="85">
        <v>123934</v>
      </c>
      <c r="V106" s="85">
        <v>0</v>
      </c>
      <c r="W106" s="85">
        <v>657807</v>
      </c>
    </row>
    <row r="107" spans="1:23" x14ac:dyDescent="0.2">
      <c r="A107" s="5">
        <v>45627</v>
      </c>
      <c r="B107" s="154">
        <v>649978</v>
      </c>
      <c r="C107" s="88">
        <f t="shared" si="25"/>
        <v>-3.6301526253517617E-2</v>
      </c>
      <c r="D107" s="88">
        <f>AVERAGE(C88:C107)</f>
        <v>1.0295097731386527E-2</v>
      </c>
      <c r="E107" s="88">
        <f>AVERAGE(C68:C107)</f>
        <v>2.6126510957757476E-2</v>
      </c>
      <c r="F107" s="88"/>
      <c r="G107" s="50">
        <v>526976</v>
      </c>
      <c r="H107" s="88">
        <f t="shared" si="26"/>
        <v>-4.1467948647989902E-2</v>
      </c>
      <c r="I107" s="88">
        <f>AVERAGE(H88:H107)</f>
        <v>1.0552206367492604E-2</v>
      </c>
      <c r="J107" s="154">
        <v>123002</v>
      </c>
      <c r="K107" s="88">
        <f t="shared" si="27"/>
        <v>-1.3521750288720647E-2</v>
      </c>
      <c r="L107" s="88">
        <f>AVERAGE(K88:K107)</f>
        <v>9.4717464426058336E-3</v>
      </c>
      <c r="R107" s="85">
        <v>20244</v>
      </c>
      <c r="S107" s="85" t="s">
        <v>451</v>
      </c>
      <c r="T107" s="85">
        <v>526976</v>
      </c>
      <c r="U107" s="85">
        <v>123002</v>
      </c>
      <c r="V107" s="85">
        <v>0</v>
      </c>
      <c r="W107" s="85">
        <v>649978</v>
      </c>
    </row>
    <row r="108" spans="1:23" x14ac:dyDescent="0.2"/>
  </sheetData>
  <sortState xmlns:xlrd2="http://schemas.microsoft.com/office/spreadsheetml/2017/richdata2" ref="F87:I97">
    <sortCondition ref="F87:F97"/>
  </sortState>
  <mergeCells count="1">
    <mergeCell ref="A1:C1"/>
  </mergeCells>
  <phoneticPr fontId="3" type="noConversion"/>
  <hyperlinks>
    <hyperlink ref="A1" location="'Figure 4'!A1" display="Figure 4" xr:uid="{00000000-0004-0000-1C00-000001000000}"/>
    <hyperlink ref="M1" location="Contents!A1" display="Contents page" xr:uid="{8D21436A-1934-4E07-8F71-48E648447FE1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9"/>
  <dimension ref="A1:XFC27"/>
  <sheetViews>
    <sheetView zoomScale="120" zoomScaleNormal="120" workbookViewId="0">
      <pane ySplit="2" topLeftCell="A3" activePane="bottomLeft" state="frozen"/>
      <selection pane="bottomLeft" activeCell="A3" sqref="A3"/>
    </sheetView>
  </sheetViews>
  <sheetFormatPr defaultColWidth="0" defaultRowHeight="11.25" zeroHeight="1" x14ac:dyDescent="0.2"/>
  <cols>
    <col min="1" max="1" width="16" style="2" customWidth="1"/>
    <col min="2" max="2" width="18.140625" style="2" customWidth="1"/>
    <col min="3" max="3" width="19.85546875" style="2" customWidth="1"/>
    <col min="4" max="4" width="8" style="2" customWidth="1"/>
    <col min="5" max="5" width="15.85546875" style="2" customWidth="1"/>
    <col min="6" max="16383" width="8" style="2" hidden="1"/>
    <col min="16384" max="16384" width="3.140625" style="2" hidden="1" customWidth="1"/>
  </cols>
  <sheetData>
    <row r="1" spans="1:5" ht="30" customHeight="1" x14ac:dyDescent="0.2">
      <c r="A1" s="272" t="s">
        <v>452</v>
      </c>
      <c r="B1" s="272"/>
      <c r="C1" s="272"/>
      <c r="D1" s="85"/>
      <c r="E1" s="221" t="s">
        <v>69</v>
      </c>
    </row>
    <row r="2" spans="1:5" ht="66" customHeight="1" x14ac:dyDescent="0.2">
      <c r="A2"/>
      <c r="B2" s="26" t="s">
        <v>453</v>
      </c>
      <c r="C2" s="26" t="s">
        <v>454</v>
      </c>
      <c r="D2" s="85"/>
      <c r="E2" s="85"/>
    </row>
    <row r="3" spans="1:5" ht="12.75" x14ac:dyDescent="0.2">
      <c r="A3" s="206">
        <v>43709</v>
      </c>
      <c r="B3" s="48">
        <v>5176.1842105263158</v>
      </c>
      <c r="C3" s="153">
        <v>0.28974424621355038</v>
      </c>
      <c r="D3" s="85"/>
      <c r="E3" s="48"/>
    </row>
    <row r="4" spans="1:5" ht="12.75" x14ac:dyDescent="0.2">
      <c r="A4" s="206">
        <v>43800</v>
      </c>
      <c r="B4" s="48">
        <v>5793.4863130881085</v>
      </c>
      <c r="C4" s="153">
        <v>0.27711090943338068</v>
      </c>
      <c r="D4" s="85"/>
      <c r="E4" s="48"/>
    </row>
    <row r="5" spans="1:5" ht="12.75" x14ac:dyDescent="0.2">
      <c r="A5" s="206">
        <v>43891</v>
      </c>
      <c r="B5" s="48">
        <v>4826.96052631579</v>
      </c>
      <c r="C5" s="153">
        <v>0.27030737093404961</v>
      </c>
      <c r="D5" s="85"/>
      <c r="E5" s="48"/>
    </row>
    <row r="6" spans="1:5" ht="12.75" x14ac:dyDescent="0.2">
      <c r="A6" s="206">
        <v>43983</v>
      </c>
      <c r="B6" s="48">
        <v>4861.2796024200516</v>
      </c>
      <c r="C6" s="153">
        <v>0.26907137375287798</v>
      </c>
      <c r="D6" s="85"/>
      <c r="E6" s="48"/>
    </row>
    <row r="7" spans="1:5" ht="12.75" x14ac:dyDescent="0.2">
      <c r="A7" s="206">
        <v>44075</v>
      </c>
      <c r="B7" s="48">
        <v>4714.3110539845757</v>
      </c>
      <c r="C7" s="153">
        <v>0.25410918744080258</v>
      </c>
      <c r="D7" s="85"/>
      <c r="E7" s="48"/>
    </row>
    <row r="8" spans="1:5" ht="12.75" x14ac:dyDescent="0.2">
      <c r="A8" s="206">
        <v>44166</v>
      </c>
      <c r="B8" s="48">
        <v>4626.7107263513517</v>
      </c>
      <c r="C8" s="153">
        <v>0.22369507881080281</v>
      </c>
      <c r="D8" s="85"/>
      <c r="E8" s="48"/>
    </row>
    <row r="9" spans="1:5" ht="12.75" x14ac:dyDescent="0.2">
      <c r="A9" s="206">
        <v>44256</v>
      </c>
      <c r="B9" s="48">
        <v>5802.2840909090919</v>
      </c>
      <c r="C9" s="153">
        <v>0.23407611630617062</v>
      </c>
      <c r="D9" s="85"/>
      <c r="E9" s="48"/>
    </row>
    <row r="10" spans="1:5" ht="12.75" x14ac:dyDescent="0.2">
      <c r="A10" s="206">
        <v>44348</v>
      </c>
      <c r="B10" s="48">
        <v>8176.2695214105797</v>
      </c>
      <c r="C10" s="153">
        <v>0.26810926241723126</v>
      </c>
      <c r="D10" s="85"/>
      <c r="E10" s="48"/>
    </row>
    <row r="11" spans="1:5" ht="12.75" x14ac:dyDescent="0.2">
      <c r="A11" s="206">
        <v>44440</v>
      </c>
      <c r="B11" s="48">
        <v>8417.8551207327218</v>
      </c>
      <c r="C11" s="153">
        <v>0.29138572261423717</v>
      </c>
      <c r="D11" s="85"/>
      <c r="E11" s="48"/>
    </row>
    <row r="12" spans="1:5" ht="12.75" x14ac:dyDescent="0.2">
      <c r="A12" s="206">
        <v>44531</v>
      </c>
      <c r="B12" s="48">
        <v>9161.3809719934106</v>
      </c>
      <c r="C12" s="153">
        <v>0.29805600209353622</v>
      </c>
      <c r="D12" s="85"/>
      <c r="E12" s="48"/>
    </row>
    <row r="13" spans="1:5" ht="12.75" x14ac:dyDescent="0.2">
      <c r="A13" s="206">
        <v>44621</v>
      </c>
      <c r="B13" s="48">
        <v>8690.8949275362302</v>
      </c>
      <c r="C13" s="153">
        <v>0.31342201411223358</v>
      </c>
      <c r="D13" s="85"/>
      <c r="E13" s="48"/>
    </row>
    <row r="14" spans="1:5" ht="12.75" x14ac:dyDescent="0.2">
      <c r="A14" s="206">
        <v>44713</v>
      </c>
      <c r="B14" s="48">
        <v>9184.1546677215192</v>
      </c>
      <c r="C14" s="153">
        <v>0.3220048445637958</v>
      </c>
      <c r="D14" s="85"/>
      <c r="E14" s="48"/>
    </row>
    <row r="15" spans="1:5" ht="12.75" x14ac:dyDescent="0.2">
      <c r="A15" s="206">
        <v>44805</v>
      </c>
      <c r="B15" s="48">
        <v>7348.6220930232557</v>
      </c>
      <c r="C15" s="153">
        <v>0.30981016120796556</v>
      </c>
      <c r="D15" s="85"/>
      <c r="E15" s="48"/>
    </row>
    <row r="16" spans="1:5" ht="12.75" x14ac:dyDescent="0.2">
      <c r="A16" s="206">
        <v>44896</v>
      </c>
      <c r="B16" s="48">
        <v>6727.1773455377579</v>
      </c>
      <c r="C16" s="153">
        <v>0.31041051902842359</v>
      </c>
      <c r="D16" s="85"/>
      <c r="E16" s="48"/>
    </row>
    <row r="17" spans="1:5" ht="12.75" x14ac:dyDescent="0.2">
      <c r="A17" s="206">
        <v>44986</v>
      </c>
      <c r="B17" s="48">
        <v>5215.6390354182367</v>
      </c>
      <c r="C17" s="153">
        <v>0.30890208823639281</v>
      </c>
      <c r="D17" s="85"/>
      <c r="E17" s="48"/>
    </row>
    <row r="18" spans="1:5" ht="12.75" x14ac:dyDescent="0.2">
      <c r="A18" s="206">
        <v>45078</v>
      </c>
      <c r="B18" s="48">
        <v>6131.1033707865172</v>
      </c>
      <c r="C18" s="153">
        <v>0.31236158432708683</v>
      </c>
      <c r="D18" s="85"/>
      <c r="E18" s="48"/>
    </row>
    <row r="19" spans="1:5" x14ac:dyDescent="0.2">
      <c r="A19" s="206">
        <v>45170</v>
      </c>
      <c r="B19" s="48">
        <v>5897.4578713968949</v>
      </c>
      <c r="C19" s="153">
        <v>0.31050300194339192</v>
      </c>
      <c r="D19"/>
      <c r="E19" s="48"/>
    </row>
    <row r="20" spans="1:5" ht="12.75" x14ac:dyDescent="0.2">
      <c r="A20" s="206">
        <v>45261</v>
      </c>
      <c r="B20" s="48">
        <v>6473.4764878765609</v>
      </c>
      <c r="C20" s="153">
        <v>0.30221696916915097</v>
      </c>
      <c r="D20" s="260"/>
      <c r="E20" s="48"/>
    </row>
    <row r="21" spans="1:5" ht="12.75" x14ac:dyDescent="0.2">
      <c r="A21" s="206">
        <v>45352</v>
      </c>
      <c r="B21" s="48">
        <v>5305.9712727272727</v>
      </c>
      <c r="C21" s="153">
        <v>0.30109501658069265</v>
      </c>
      <c r="D21" s="260"/>
      <c r="E21" s="48"/>
    </row>
    <row r="22" spans="1:5" ht="12.75" x14ac:dyDescent="0.2">
      <c r="A22" s="206">
        <v>45444</v>
      </c>
      <c r="B22" s="48">
        <v>6910.3905346820793</v>
      </c>
      <c r="C22" s="153">
        <v>0.31500813262146093</v>
      </c>
      <c r="D22" s="260"/>
    </row>
    <row r="23" spans="1:5" ht="12.75" x14ac:dyDescent="0.2">
      <c r="A23" s="206">
        <v>45536</v>
      </c>
      <c r="B23" s="48">
        <v>6640.0197415649664</v>
      </c>
      <c r="C23" s="153">
        <v>0.3125751325869181</v>
      </c>
      <c r="D23" s="260"/>
    </row>
    <row r="24" spans="1:5" ht="12.75" x14ac:dyDescent="0.2">
      <c r="A24" s="206">
        <v>45627</v>
      </c>
      <c r="B24" s="48">
        <v>6834</v>
      </c>
      <c r="C24" s="153">
        <v>0.2998288948361339</v>
      </c>
      <c r="D24" s="260"/>
      <c r="E24"/>
    </row>
    <row r="25" spans="1:5" ht="12.75" x14ac:dyDescent="0.2">
      <c r="D25" s="260"/>
    </row>
    <row r="26" spans="1:5" ht="12.75" x14ac:dyDescent="0.2">
      <c r="A26" s="239" t="s">
        <v>455</v>
      </c>
      <c r="B26" s="152">
        <v>2.9213807486258236E-2</v>
      </c>
      <c r="D26" s="260"/>
    </row>
    <row r="27" spans="1:5" x14ac:dyDescent="0.2">
      <c r="A27" s="239" t="s">
        <v>456</v>
      </c>
      <c r="B27" s="152">
        <v>5.5692410839619511E-2</v>
      </c>
    </row>
  </sheetData>
  <mergeCells count="1">
    <mergeCell ref="A1:C1"/>
  </mergeCells>
  <phoneticPr fontId="4" type="noConversion"/>
  <hyperlinks>
    <hyperlink ref="E1" location="Contents!A1" display="Contents page" xr:uid="{00000000-0004-0000-1D00-000000000000}"/>
    <hyperlink ref="A1" location="'Figure 6'!A1" display="Figure 6" xr:uid="{00000000-0004-0000-1D00-000002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CADA2-C1A6-4F50-B48C-83097B3E8B1B}">
  <dimension ref="A1:I308"/>
  <sheetViews>
    <sheetView zoomScale="120" zoomScaleNormal="120" workbookViewId="0">
      <pane ySplit="3" topLeftCell="A22" activePane="bottomLeft" state="frozen"/>
      <selection pane="bottomLeft" activeCell="A4" sqref="A4"/>
    </sheetView>
  </sheetViews>
  <sheetFormatPr defaultColWidth="0" defaultRowHeight="11.25" zeroHeight="1" x14ac:dyDescent="0.2"/>
  <cols>
    <col min="1" max="1" width="8" style="2" customWidth="1"/>
    <col min="2" max="2" width="8.140625" style="2" bestFit="1" customWidth="1"/>
    <col min="3" max="3" width="10.5703125" style="2" customWidth="1"/>
    <col min="4" max="4" width="4.5703125" style="2" customWidth="1"/>
    <col min="5" max="5" width="8.140625" style="2" bestFit="1" customWidth="1"/>
    <col min="6" max="6" width="9.85546875" customWidth="1"/>
    <col min="7" max="7" width="14.85546875" customWidth="1"/>
    <col min="8" max="9" width="0" style="2" hidden="1" customWidth="1"/>
    <col min="10" max="16384" width="8" style="2" hidden="1"/>
  </cols>
  <sheetData>
    <row r="1" spans="1:7" s="170" customFormat="1" ht="30" customHeight="1" x14ac:dyDescent="0.15">
      <c r="A1" s="271" t="s">
        <v>457</v>
      </c>
      <c r="B1" s="271"/>
      <c r="C1" s="271"/>
      <c r="D1" s="271"/>
      <c r="F1" s="171"/>
      <c r="G1" s="221" t="s">
        <v>69</v>
      </c>
    </row>
    <row r="2" spans="1:7" ht="36" customHeight="1" x14ac:dyDescent="0.2">
      <c r="B2" s="273" t="s">
        <v>458</v>
      </c>
      <c r="C2" s="273"/>
      <c r="D2" s="25"/>
      <c r="E2" s="273" t="s">
        <v>459</v>
      </c>
      <c r="F2" s="273"/>
      <c r="G2" s="10"/>
    </row>
    <row r="3" spans="1:7" ht="30" customHeight="1" x14ac:dyDescent="0.2">
      <c r="A3" s="24" t="s">
        <v>460</v>
      </c>
      <c r="B3" s="24" t="s">
        <v>415</v>
      </c>
      <c r="C3" s="25" t="s">
        <v>461</v>
      </c>
      <c r="D3" s="25"/>
      <c r="E3" s="24" t="s">
        <v>415</v>
      </c>
      <c r="F3" s="25" t="s">
        <v>461</v>
      </c>
      <c r="G3" s="25"/>
    </row>
    <row r="4" spans="1:7" x14ac:dyDescent="0.2">
      <c r="A4" s="1">
        <v>36404</v>
      </c>
      <c r="B4" s="41">
        <v>4.0756999999999995E-2</v>
      </c>
      <c r="C4" s="162">
        <v>4.0756999999999994</v>
      </c>
      <c r="D4" s="19"/>
      <c r="E4" s="161"/>
      <c r="F4" s="7">
        <v>4.5</v>
      </c>
      <c r="G4" s="7"/>
    </row>
    <row r="5" spans="1:7" x14ac:dyDescent="0.2">
      <c r="A5" s="1">
        <v>36434</v>
      </c>
      <c r="B5" s="41">
        <v>4.0854000000000001E-2</v>
      </c>
      <c r="C5" s="162">
        <v>4.0853999999999999</v>
      </c>
      <c r="D5" s="19"/>
      <c r="E5" s="161"/>
      <c r="F5" s="7"/>
      <c r="G5" s="7"/>
    </row>
    <row r="6" spans="1:7" x14ac:dyDescent="0.2">
      <c r="A6" s="1">
        <v>36465</v>
      </c>
      <c r="B6" s="41">
        <v>4.0628666666666674E-2</v>
      </c>
      <c r="C6" s="162">
        <v>4.0628666666666673</v>
      </c>
      <c r="D6" s="19"/>
      <c r="E6" s="161"/>
      <c r="F6" s="7"/>
      <c r="G6" s="7"/>
    </row>
    <row r="7" spans="1:7" x14ac:dyDescent="0.2">
      <c r="A7" s="1">
        <v>36495</v>
      </c>
      <c r="B7" s="41">
        <v>4.0393666666666668E-2</v>
      </c>
      <c r="C7" s="162">
        <v>4.039366666666667</v>
      </c>
      <c r="D7" s="19"/>
      <c r="E7" s="161"/>
      <c r="F7" s="7">
        <v>3.4</v>
      </c>
      <c r="G7" s="7"/>
    </row>
    <row r="8" spans="1:7" x14ac:dyDescent="0.2">
      <c r="A8" s="1">
        <v>36526</v>
      </c>
      <c r="B8" s="41">
        <v>4.0197333333333335E-2</v>
      </c>
      <c r="C8" s="162">
        <v>4.0197333333333338</v>
      </c>
      <c r="D8" s="19"/>
      <c r="E8" s="161"/>
      <c r="F8" s="7"/>
      <c r="G8" s="7"/>
    </row>
    <row r="9" spans="1:7" x14ac:dyDescent="0.2">
      <c r="A9" s="1">
        <v>36557</v>
      </c>
      <c r="B9" s="41">
        <v>3.9909666666666656E-2</v>
      </c>
      <c r="C9" s="162">
        <v>3.9909666666666657</v>
      </c>
      <c r="D9" s="19"/>
      <c r="E9" s="161"/>
      <c r="F9" s="7"/>
      <c r="G9" s="7"/>
    </row>
    <row r="10" spans="1:7" x14ac:dyDescent="0.2">
      <c r="A10" s="1">
        <v>36586</v>
      </c>
      <c r="B10" s="41">
        <v>3.938033333333333E-2</v>
      </c>
      <c r="C10" s="162">
        <v>3.9380333333333328</v>
      </c>
      <c r="D10" s="19"/>
      <c r="E10" s="161"/>
      <c r="F10" s="7">
        <v>2.8</v>
      </c>
      <c r="G10" s="7"/>
    </row>
    <row r="11" spans="1:7" x14ac:dyDescent="0.2">
      <c r="A11" s="1">
        <v>36617</v>
      </c>
      <c r="B11" s="41">
        <v>3.8509999999999996E-2</v>
      </c>
      <c r="C11" s="162">
        <v>3.8509999999999995</v>
      </c>
      <c r="D11" s="19"/>
      <c r="E11" s="161"/>
      <c r="F11" s="7"/>
      <c r="G11" s="7"/>
    </row>
    <row r="12" spans="1:7" x14ac:dyDescent="0.2">
      <c r="A12" s="1">
        <v>36647</v>
      </c>
      <c r="B12" s="41">
        <v>3.7363E-2</v>
      </c>
      <c r="C12" s="162">
        <v>3.7363</v>
      </c>
      <c r="D12" s="19"/>
      <c r="E12" s="161"/>
      <c r="F12" s="7"/>
      <c r="G12" s="7"/>
    </row>
    <row r="13" spans="1:7" x14ac:dyDescent="0.2">
      <c r="A13" s="1">
        <v>36678</v>
      </c>
      <c r="B13" s="41">
        <v>3.6205333333333332E-2</v>
      </c>
      <c r="C13" s="162">
        <v>3.6205333333333329</v>
      </c>
      <c r="D13" s="19"/>
      <c r="E13" s="161"/>
      <c r="F13" s="7">
        <v>3.2</v>
      </c>
      <c r="G13" s="7"/>
    </row>
    <row r="14" spans="1:7" x14ac:dyDescent="0.2">
      <c r="A14" s="1">
        <v>36708</v>
      </c>
      <c r="B14" s="41">
        <v>3.5332666666666665E-2</v>
      </c>
      <c r="C14" s="162">
        <v>3.5332666666666666</v>
      </c>
      <c r="D14" s="19"/>
      <c r="E14" s="161"/>
      <c r="F14" s="7"/>
      <c r="G14" s="7"/>
    </row>
    <row r="15" spans="1:7" x14ac:dyDescent="0.2">
      <c r="A15" s="1">
        <v>36739</v>
      </c>
      <c r="B15" s="41">
        <v>3.4906666666666669E-2</v>
      </c>
      <c r="C15" s="162">
        <v>3.4906666666666668</v>
      </c>
      <c r="D15" s="19"/>
      <c r="E15" s="161"/>
      <c r="F15" s="7"/>
      <c r="G15" s="7"/>
    </row>
    <row r="16" spans="1:7" x14ac:dyDescent="0.2">
      <c r="A16" s="1">
        <v>36770</v>
      </c>
      <c r="B16" s="41">
        <v>3.4849333333333329E-2</v>
      </c>
      <c r="C16" s="162">
        <v>3.4849333333333332</v>
      </c>
      <c r="D16" s="19"/>
      <c r="E16" s="161"/>
      <c r="F16" s="7"/>
      <c r="G16" s="7"/>
    </row>
    <row r="17" spans="1:7" x14ac:dyDescent="0.2">
      <c r="A17" s="1">
        <v>36800</v>
      </c>
      <c r="B17" s="41">
        <v>3.4879999999999994E-2</v>
      </c>
      <c r="C17" s="162">
        <v>3.4879999999999995</v>
      </c>
      <c r="D17" s="19"/>
      <c r="E17" s="161"/>
      <c r="F17" s="7"/>
      <c r="G17" s="7"/>
    </row>
    <row r="18" spans="1:7" x14ac:dyDescent="0.2">
      <c r="A18" s="1">
        <v>36831</v>
      </c>
      <c r="B18" s="41">
        <v>3.4737999999999998E-2</v>
      </c>
      <c r="C18" s="162">
        <v>3.4737999999999998</v>
      </c>
      <c r="D18" s="19"/>
      <c r="E18" s="161"/>
      <c r="F18" s="7"/>
      <c r="G18" s="7"/>
    </row>
    <row r="19" spans="1:7" x14ac:dyDescent="0.2">
      <c r="A19" s="1">
        <v>36861</v>
      </c>
      <c r="B19" s="41">
        <v>3.4397333333333335E-2</v>
      </c>
      <c r="C19" s="162">
        <v>3.4397333333333333</v>
      </c>
      <c r="D19" s="19"/>
      <c r="E19" s="161"/>
      <c r="F19" s="7">
        <v>5.3</v>
      </c>
      <c r="G19" s="7"/>
    </row>
    <row r="20" spans="1:7" x14ac:dyDescent="0.2">
      <c r="A20" s="1">
        <v>36892</v>
      </c>
      <c r="B20" s="41">
        <v>3.4009333333333336E-2</v>
      </c>
      <c r="C20" s="162">
        <v>3.4009333333333336</v>
      </c>
      <c r="D20" s="19"/>
      <c r="E20" s="161"/>
      <c r="F20" s="7"/>
      <c r="G20" s="7"/>
    </row>
    <row r="21" spans="1:7" x14ac:dyDescent="0.2">
      <c r="A21" s="1">
        <v>36923</v>
      </c>
      <c r="B21" s="41">
        <v>3.3833333333333326E-2</v>
      </c>
      <c r="C21" s="162">
        <v>3.3833333333333329</v>
      </c>
      <c r="D21" s="19"/>
      <c r="E21" s="161"/>
      <c r="F21" s="7"/>
      <c r="G21" s="7"/>
    </row>
    <row r="22" spans="1:7" x14ac:dyDescent="0.2">
      <c r="A22" s="1">
        <v>36951</v>
      </c>
      <c r="B22" s="41">
        <v>3.4130000000000001E-2</v>
      </c>
      <c r="C22" s="162">
        <v>3.4130000000000003</v>
      </c>
      <c r="D22" s="19"/>
      <c r="E22" s="161"/>
      <c r="F22" s="7">
        <v>2.6</v>
      </c>
      <c r="G22" s="7"/>
    </row>
    <row r="23" spans="1:7" x14ac:dyDescent="0.2">
      <c r="A23" s="1">
        <v>36982</v>
      </c>
      <c r="B23" s="41">
        <v>3.5186666666666665E-2</v>
      </c>
      <c r="C23" s="162">
        <v>3.5186666666666664</v>
      </c>
      <c r="D23" s="19"/>
      <c r="E23" s="161"/>
      <c r="F23" s="7"/>
      <c r="G23" s="7"/>
    </row>
    <row r="24" spans="1:7" x14ac:dyDescent="0.2">
      <c r="A24" s="1">
        <v>37012</v>
      </c>
      <c r="B24" s="41">
        <v>3.7122000000000002E-2</v>
      </c>
      <c r="C24" s="162">
        <v>3.7122000000000002</v>
      </c>
      <c r="D24" s="19"/>
      <c r="E24" s="161"/>
      <c r="F24" s="7"/>
      <c r="G24" s="7"/>
    </row>
    <row r="25" spans="1:7" x14ac:dyDescent="0.2">
      <c r="A25" s="1">
        <v>37043</v>
      </c>
      <c r="B25" s="41">
        <v>3.9753333333333328E-2</v>
      </c>
      <c r="C25" s="162">
        <v>3.9753333333333329</v>
      </c>
      <c r="D25" s="19"/>
      <c r="E25" s="161"/>
      <c r="F25" s="7" t="s">
        <v>462</v>
      </c>
      <c r="G25" s="7"/>
    </row>
    <row r="26" spans="1:7" x14ac:dyDescent="0.2">
      <c r="A26" s="1">
        <v>37073</v>
      </c>
      <c r="B26" s="41">
        <v>4.2699000000000001E-2</v>
      </c>
      <c r="C26" s="162">
        <v>4.2698999999999998</v>
      </c>
      <c r="D26" s="19"/>
      <c r="E26" s="161"/>
      <c r="F26" s="7"/>
      <c r="G26" s="7"/>
    </row>
    <row r="27" spans="1:7" x14ac:dyDescent="0.2">
      <c r="A27" s="1">
        <v>37104</v>
      </c>
      <c r="B27" s="41">
        <v>4.5444666666666675E-2</v>
      </c>
      <c r="C27" s="162">
        <v>4.5444666666666675</v>
      </c>
      <c r="D27" s="19"/>
      <c r="E27" s="161"/>
      <c r="F27" s="7"/>
      <c r="G27" s="7"/>
    </row>
    <row r="28" spans="1:7" x14ac:dyDescent="0.2">
      <c r="A28" s="1">
        <v>37135</v>
      </c>
      <c r="B28" s="41">
        <v>4.745566666666666E-2</v>
      </c>
      <c r="C28" s="162">
        <v>4.745566666666666</v>
      </c>
      <c r="D28" s="19"/>
      <c r="E28" s="161"/>
      <c r="F28" s="7">
        <v>2.2000000000000002</v>
      </c>
      <c r="G28" s="7"/>
    </row>
    <row r="29" spans="1:7" x14ac:dyDescent="0.2">
      <c r="A29" s="1">
        <v>37165</v>
      </c>
      <c r="B29" s="41">
        <v>4.8194333333333325E-2</v>
      </c>
      <c r="C29" s="162">
        <v>4.8194333333333326</v>
      </c>
      <c r="D29" s="19"/>
      <c r="E29" s="161"/>
      <c r="F29" s="7"/>
      <c r="G29" s="7"/>
    </row>
    <row r="30" spans="1:7" x14ac:dyDescent="0.2">
      <c r="A30" s="1">
        <v>37196</v>
      </c>
      <c r="B30" s="41">
        <v>4.7379333333333336E-2</v>
      </c>
      <c r="C30" s="7">
        <v>4.7379333333333333</v>
      </c>
      <c r="D30" s="7"/>
      <c r="E30" s="161"/>
      <c r="F30" s="7"/>
      <c r="G30" s="7"/>
    </row>
    <row r="31" spans="1:7" x14ac:dyDescent="0.2">
      <c r="A31" s="1">
        <v>37226</v>
      </c>
      <c r="B31" s="41">
        <v>4.5154333333333331E-2</v>
      </c>
      <c r="C31" s="7">
        <v>4.5154333333333332</v>
      </c>
      <c r="D31" s="7"/>
      <c r="E31" s="161"/>
      <c r="F31" s="7"/>
      <c r="G31" s="7"/>
    </row>
    <row r="32" spans="1:7" x14ac:dyDescent="0.2">
      <c r="A32" s="1">
        <v>37257</v>
      </c>
      <c r="B32" s="41">
        <v>4.2108666666666669E-2</v>
      </c>
      <c r="C32" s="7">
        <v>4.210866666666667</v>
      </c>
      <c r="D32" s="7"/>
      <c r="E32" s="161"/>
      <c r="F32" s="7"/>
      <c r="G32" s="7"/>
    </row>
    <row r="33" spans="1:7" x14ac:dyDescent="0.2">
      <c r="A33" s="1">
        <v>37288</v>
      </c>
      <c r="B33" s="41">
        <v>3.9073999999999998E-2</v>
      </c>
      <c r="C33" s="7">
        <v>3.9074</v>
      </c>
      <c r="D33" s="7"/>
      <c r="E33" s="161"/>
      <c r="F33" s="7"/>
      <c r="G33" s="7"/>
    </row>
    <row r="34" spans="1:7" x14ac:dyDescent="0.2">
      <c r="A34" s="1">
        <v>37316</v>
      </c>
      <c r="B34" s="41">
        <v>3.6824999999999997E-2</v>
      </c>
      <c r="C34" s="7">
        <v>3.6824999999999997</v>
      </c>
      <c r="D34" s="7"/>
      <c r="E34" s="161"/>
      <c r="F34" s="7">
        <v>1.7</v>
      </c>
      <c r="G34" s="7"/>
    </row>
    <row r="35" spans="1:7" x14ac:dyDescent="0.2">
      <c r="A35" s="1">
        <v>37347</v>
      </c>
      <c r="B35" s="41">
        <v>3.6022666666666668E-2</v>
      </c>
      <c r="C35" s="7">
        <v>3.6022666666666665</v>
      </c>
      <c r="D35" s="7"/>
      <c r="E35" s="161"/>
      <c r="F35" s="7"/>
      <c r="G35" s="7"/>
    </row>
    <row r="36" spans="1:7" x14ac:dyDescent="0.2">
      <c r="A36" s="1">
        <v>37377</v>
      </c>
      <c r="B36" s="41">
        <v>3.683366666666666E-2</v>
      </c>
      <c r="C36" s="7">
        <v>3.6833666666666662</v>
      </c>
      <c r="D36" s="7"/>
      <c r="E36" s="161"/>
      <c r="F36" s="7"/>
      <c r="G36" s="7"/>
    </row>
    <row r="37" spans="1:7" x14ac:dyDescent="0.2">
      <c r="A37" s="1">
        <v>37408</v>
      </c>
      <c r="B37" s="41">
        <v>3.8638666666666661E-2</v>
      </c>
      <c r="C37" s="7">
        <v>3.8638666666666661</v>
      </c>
      <c r="D37" s="7"/>
      <c r="E37" s="161"/>
      <c r="F37" s="7">
        <v>3.3</v>
      </c>
      <c r="G37" s="7"/>
    </row>
    <row r="38" spans="1:7" x14ac:dyDescent="0.2">
      <c r="A38" s="1">
        <v>37438</v>
      </c>
      <c r="B38" s="41">
        <v>4.049733333333333E-2</v>
      </c>
      <c r="C38" s="7">
        <v>4.0497333333333332</v>
      </c>
      <c r="D38" s="7"/>
      <c r="E38" s="161"/>
      <c r="F38" s="7"/>
      <c r="G38" s="7"/>
    </row>
    <row r="39" spans="1:7" x14ac:dyDescent="0.2">
      <c r="A39" s="1">
        <v>37469</v>
      </c>
      <c r="B39" s="41">
        <v>4.1629333333333331E-2</v>
      </c>
      <c r="C39" s="7">
        <v>4.1629333333333332</v>
      </c>
      <c r="D39" s="7"/>
      <c r="E39" s="161"/>
      <c r="F39" s="7"/>
      <c r="G39" s="7"/>
    </row>
    <row r="40" spans="1:7" x14ac:dyDescent="0.2">
      <c r="A40" s="1">
        <v>37500</v>
      </c>
      <c r="B40" s="41">
        <v>4.1870999999999992E-2</v>
      </c>
      <c r="C40" s="7">
        <v>4.1870999999999992</v>
      </c>
      <c r="D40" s="7"/>
      <c r="E40" s="41">
        <v>1.8395999999999999E-2</v>
      </c>
      <c r="F40" s="7">
        <v>1.8395999999999999</v>
      </c>
      <c r="G40" s="7"/>
    </row>
    <row r="41" spans="1:7" x14ac:dyDescent="0.2">
      <c r="A41" s="1">
        <v>37530</v>
      </c>
      <c r="B41" s="41">
        <v>4.1393999999999986E-2</v>
      </c>
      <c r="C41" s="7">
        <v>4.1393999999999984</v>
      </c>
      <c r="D41" s="7"/>
      <c r="E41" s="41">
        <v>2.0888999999999998E-2</v>
      </c>
      <c r="F41" s="7">
        <v>2.0888999999999998</v>
      </c>
      <c r="G41" s="7"/>
    </row>
    <row r="42" spans="1:7" x14ac:dyDescent="0.2">
      <c r="A42" s="1">
        <v>37561</v>
      </c>
      <c r="B42" s="41">
        <v>4.0607333333333336E-2</v>
      </c>
      <c r="C42" s="7">
        <v>4.0607333333333333</v>
      </c>
      <c r="D42" s="7"/>
      <c r="E42" s="41">
        <v>2.2027999999999999E-2</v>
      </c>
      <c r="F42" s="7">
        <v>2.2027999999999999</v>
      </c>
      <c r="G42" s="7"/>
    </row>
    <row r="43" spans="1:7" x14ac:dyDescent="0.2">
      <c r="A43" s="1">
        <v>37591</v>
      </c>
      <c r="B43" s="41">
        <v>3.9823333333333336E-2</v>
      </c>
      <c r="C43" s="7">
        <v>3.9823333333333335</v>
      </c>
      <c r="D43" s="7"/>
      <c r="E43" s="41">
        <v>2.2098E-2</v>
      </c>
      <c r="F43" s="7">
        <v>2.2098</v>
      </c>
      <c r="G43" s="7"/>
    </row>
    <row r="44" spans="1:7" x14ac:dyDescent="0.2">
      <c r="A44" s="1">
        <v>37622</v>
      </c>
      <c r="B44" s="41">
        <v>3.9292999999999995E-2</v>
      </c>
      <c r="C44" s="7">
        <v>3.9292999999999996</v>
      </c>
      <c r="D44" s="7"/>
      <c r="E44" s="41">
        <v>2.1211000000000001E-2</v>
      </c>
      <c r="F44" s="7">
        <v>2.1211000000000002</v>
      </c>
      <c r="G44" s="7"/>
    </row>
    <row r="45" spans="1:7" x14ac:dyDescent="0.2">
      <c r="A45" s="1">
        <v>37653</v>
      </c>
      <c r="B45" s="41">
        <v>3.9102666666666661E-2</v>
      </c>
      <c r="C45" s="7">
        <v>3.9102666666666663</v>
      </c>
      <c r="D45" s="7"/>
      <c r="E45" s="41">
        <v>1.9819000000000003E-2</v>
      </c>
      <c r="F45" s="7">
        <v>1.9819000000000004</v>
      </c>
      <c r="G45" s="7"/>
    </row>
    <row r="46" spans="1:7" x14ac:dyDescent="0.2">
      <c r="A46" s="1">
        <v>37681</v>
      </c>
      <c r="B46" s="41">
        <v>3.9040999999999999E-2</v>
      </c>
      <c r="C46" s="7">
        <v>3.9041000000000001</v>
      </c>
      <c r="D46" s="7"/>
      <c r="E46" s="41">
        <v>1.9675999999999999E-2</v>
      </c>
      <c r="F46" s="7">
        <v>1.9676</v>
      </c>
      <c r="G46" s="7"/>
    </row>
    <row r="47" spans="1:7" x14ac:dyDescent="0.2">
      <c r="A47" s="1">
        <v>37712</v>
      </c>
      <c r="B47" s="41">
        <v>3.8810999999999998E-2</v>
      </c>
      <c r="C47" s="7">
        <v>3.8811</v>
      </c>
      <c r="D47" s="7"/>
      <c r="E47" s="41">
        <v>2.0750999999999999E-2</v>
      </c>
      <c r="F47" s="7">
        <v>2.0750999999999999</v>
      </c>
      <c r="G47" s="7"/>
    </row>
    <row r="48" spans="1:7" x14ac:dyDescent="0.2">
      <c r="A48" s="1">
        <v>37742</v>
      </c>
      <c r="B48" s="41">
        <v>3.8329000000000002E-2</v>
      </c>
      <c r="C48" s="7">
        <v>3.8329</v>
      </c>
      <c r="D48" s="7"/>
      <c r="E48" s="41">
        <v>2.1991999999999998E-2</v>
      </c>
      <c r="F48" s="7">
        <v>2.1991999999999998</v>
      </c>
      <c r="G48" s="7"/>
    </row>
    <row r="49" spans="1:7" x14ac:dyDescent="0.2">
      <c r="A49" s="1">
        <v>37773</v>
      </c>
      <c r="B49" s="41">
        <v>3.7828999999999995E-2</v>
      </c>
      <c r="C49" s="7">
        <v>3.7828999999999993</v>
      </c>
      <c r="D49" s="7"/>
      <c r="E49" s="41">
        <v>2.3132000000000007E-2</v>
      </c>
      <c r="F49" s="7">
        <v>2.3132000000000006</v>
      </c>
      <c r="G49" s="7"/>
    </row>
    <row r="50" spans="1:7" x14ac:dyDescent="0.2">
      <c r="A50" s="1">
        <v>37803</v>
      </c>
      <c r="B50" s="41">
        <v>3.7469999999999996E-2</v>
      </c>
      <c r="C50" s="7">
        <v>3.7469999999999999</v>
      </c>
      <c r="D50" s="7"/>
      <c r="E50" s="41">
        <v>2.3738000000000002E-2</v>
      </c>
      <c r="F50" s="7">
        <v>2.3738000000000001</v>
      </c>
      <c r="G50" s="7"/>
    </row>
    <row r="51" spans="1:7" x14ac:dyDescent="0.2">
      <c r="A51" s="1">
        <v>37834</v>
      </c>
      <c r="B51" s="41">
        <v>3.7267999999999996E-2</v>
      </c>
      <c r="C51" s="7">
        <v>3.7267999999999994</v>
      </c>
      <c r="D51" s="7"/>
      <c r="E51" s="41">
        <v>2.3727999999999999E-2</v>
      </c>
      <c r="F51" s="7">
        <v>2.3727999999999998</v>
      </c>
      <c r="G51" s="7"/>
    </row>
    <row r="52" spans="1:7" x14ac:dyDescent="0.2">
      <c r="A52" s="1">
        <v>37865</v>
      </c>
      <c r="B52" s="41">
        <v>3.7325999999999998E-2</v>
      </c>
      <c r="C52" s="7">
        <v>3.7326000000000001</v>
      </c>
      <c r="D52" s="7"/>
      <c r="E52" s="41">
        <v>2.3162000000000002E-2</v>
      </c>
      <c r="F52" s="7">
        <v>2.3162000000000003</v>
      </c>
      <c r="G52" s="7"/>
    </row>
    <row r="53" spans="1:7" x14ac:dyDescent="0.2">
      <c r="A53" s="1">
        <v>37895</v>
      </c>
      <c r="B53" s="41">
        <v>3.7568000000000004E-2</v>
      </c>
      <c r="C53" s="7">
        <v>3.7568000000000001</v>
      </c>
      <c r="D53" s="7"/>
      <c r="E53" s="41">
        <v>2.2572000000000005E-2</v>
      </c>
      <c r="F53" s="7">
        <v>2.2572000000000005</v>
      </c>
      <c r="G53" s="7"/>
    </row>
    <row r="54" spans="1:7" x14ac:dyDescent="0.2">
      <c r="A54" s="1">
        <v>37926</v>
      </c>
      <c r="B54" s="41">
        <v>3.7906000000000002E-2</v>
      </c>
      <c r="C54" s="7">
        <v>3.7906</v>
      </c>
      <c r="D54" s="7"/>
      <c r="E54" s="41">
        <v>2.2350000000000002E-2</v>
      </c>
      <c r="F54" s="7">
        <v>2.2350000000000003</v>
      </c>
      <c r="G54" s="7"/>
    </row>
    <row r="55" spans="1:7" x14ac:dyDescent="0.2">
      <c r="A55" s="1">
        <v>37956</v>
      </c>
      <c r="B55" s="41">
        <v>3.8027000000000005E-2</v>
      </c>
      <c r="C55" s="7">
        <v>3.8027000000000002</v>
      </c>
      <c r="D55" s="7"/>
      <c r="E55" s="41">
        <v>2.2599000000000001E-2</v>
      </c>
      <c r="F55" s="7">
        <v>2.2599</v>
      </c>
      <c r="G55" s="7"/>
    </row>
    <row r="56" spans="1:7" x14ac:dyDescent="0.2">
      <c r="A56" s="1">
        <v>37987</v>
      </c>
      <c r="B56" s="41">
        <v>3.7751E-2</v>
      </c>
      <c r="C56" s="7">
        <v>3.7751000000000001</v>
      </c>
      <c r="D56" s="7"/>
      <c r="E56" s="41">
        <v>2.3294000000000002E-2</v>
      </c>
      <c r="F56" s="7">
        <v>2.3294000000000001</v>
      </c>
      <c r="G56" s="7"/>
    </row>
    <row r="57" spans="1:7" x14ac:dyDescent="0.2">
      <c r="A57" s="1">
        <v>38018</v>
      </c>
      <c r="B57" s="41">
        <v>3.7118999999999992E-2</v>
      </c>
      <c r="C57" s="7">
        <v>3.7118999999999995</v>
      </c>
      <c r="D57" s="7"/>
      <c r="E57" s="41">
        <v>2.4210000000000002E-2</v>
      </c>
      <c r="F57" s="7">
        <v>2.4210000000000003</v>
      </c>
      <c r="G57" s="7"/>
    </row>
    <row r="58" spans="1:7" x14ac:dyDescent="0.2">
      <c r="A58" s="1">
        <v>38047</v>
      </c>
      <c r="B58" s="41">
        <v>3.6308999999999994E-2</v>
      </c>
      <c r="C58" s="7">
        <v>3.6308999999999996</v>
      </c>
      <c r="D58" s="7"/>
      <c r="E58" s="41">
        <v>2.5174999999999999E-2</v>
      </c>
      <c r="F58" s="7">
        <v>2.5175000000000001</v>
      </c>
      <c r="G58" s="7"/>
    </row>
    <row r="59" spans="1:7" x14ac:dyDescent="0.2">
      <c r="A59" s="1">
        <v>38078</v>
      </c>
      <c r="B59" s="41">
        <v>3.5733000000000008E-2</v>
      </c>
      <c r="C59" s="7">
        <v>3.5733000000000006</v>
      </c>
      <c r="D59" s="7"/>
      <c r="E59" s="41">
        <v>2.5901999999999998E-2</v>
      </c>
      <c r="F59" s="7">
        <v>2.5901999999999998</v>
      </c>
      <c r="G59" s="7"/>
    </row>
    <row r="60" spans="1:7" x14ac:dyDescent="0.2">
      <c r="A60" s="1">
        <v>38108</v>
      </c>
      <c r="B60" s="41">
        <v>3.5457000000000002E-2</v>
      </c>
      <c r="C60" s="7">
        <v>3.5457000000000001</v>
      </c>
      <c r="D60" s="7"/>
      <c r="E60" s="41">
        <v>2.6225000000000002E-2</v>
      </c>
      <c r="F60" s="7">
        <v>2.6225000000000001</v>
      </c>
      <c r="G60" s="7"/>
    </row>
    <row r="61" spans="1:7" x14ac:dyDescent="0.2">
      <c r="A61" s="1">
        <v>38139</v>
      </c>
      <c r="B61" s="41">
        <v>3.5210999999999999E-2</v>
      </c>
      <c r="C61" s="7">
        <v>3.5210999999999997</v>
      </c>
      <c r="D61" s="7"/>
      <c r="E61" s="41">
        <v>2.6123000000000004E-2</v>
      </c>
      <c r="F61" s="7">
        <v>2.6123000000000003</v>
      </c>
      <c r="G61" s="7"/>
    </row>
    <row r="62" spans="1:7" x14ac:dyDescent="0.2">
      <c r="A62" s="1">
        <v>38169</v>
      </c>
      <c r="B62" s="41">
        <v>3.4879E-2</v>
      </c>
      <c r="C62" s="7">
        <v>3.4878999999999998</v>
      </c>
      <c r="D62" s="7"/>
      <c r="E62" s="41">
        <v>2.5604000000000002E-2</v>
      </c>
      <c r="F62" s="7">
        <v>2.5604</v>
      </c>
      <c r="G62" s="7"/>
    </row>
    <row r="63" spans="1:7" x14ac:dyDescent="0.2">
      <c r="A63" s="1">
        <v>38200</v>
      </c>
      <c r="B63" s="41">
        <v>3.4583207520687741E-2</v>
      </c>
      <c r="C63" s="7">
        <v>3.458320752068774</v>
      </c>
      <c r="D63" s="7"/>
      <c r="E63" s="41">
        <v>2.4670660378841466E-2</v>
      </c>
      <c r="F63" s="7">
        <v>2.4670660378841465</v>
      </c>
      <c r="G63" s="7"/>
    </row>
    <row r="64" spans="1:7" x14ac:dyDescent="0.2">
      <c r="A64" s="1">
        <v>38231</v>
      </c>
      <c r="B64" s="41">
        <v>3.4372042662066143E-2</v>
      </c>
      <c r="C64" s="7">
        <v>3.437204266206614</v>
      </c>
      <c r="D64" s="7"/>
      <c r="E64" s="41">
        <v>2.3246815295134792E-2</v>
      </c>
      <c r="F64" s="7">
        <v>2.3246815295134793</v>
      </c>
      <c r="G64" s="7"/>
    </row>
    <row r="65" spans="1:7" x14ac:dyDescent="0.2">
      <c r="A65" s="1">
        <v>38261</v>
      </c>
      <c r="B65" s="41">
        <v>3.4118999999999997E-2</v>
      </c>
      <c r="C65" s="7">
        <v>3.4118999999999997</v>
      </c>
      <c r="D65" s="7"/>
      <c r="E65" s="41">
        <v>2.1645999999999995E-2</v>
      </c>
      <c r="F65" s="7">
        <v>2.1645999999999996</v>
      </c>
      <c r="G65" s="7"/>
    </row>
    <row r="66" spans="1:7" x14ac:dyDescent="0.2">
      <c r="A66" s="1">
        <v>38292</v>
      </c>
      <c r="B66" s="41">
        <v>3.3527846184632039E-2</v>
      </c>
      <c r="C66" s="7">
        <v>3.352784618463204</v>
      </c>
      <c r="D66" s="7"/>
      <c r="E66" s="41">
        <v>2.0164257564652024E-2</v>
      </c>
      <c r="F66" s="7">
        <v>2.0164257564652024</v>
      </c>
      <c r="G66" s="7"/>
    </row>
    <row r="67" spans="1:7" x14ac:dyDescent="0.2">
      <c r="A67" s="1">
        <v>38322</v>
      </c>
      <c r="B67" s="41">
        <v>3.2317395805826037E-2</v>
      </c>
      <c r="C67" s="7">
        <v>3.2317395805826039</v>
      </c>
      <c r="D67" s="7"/>
      <c r="E67" s="41">
        <v>1.9372628715760908E-2</v>
      </c>
      <c r="F67" s="7">
        <v>1.9372628715760907</v>
      </c>
      <c r="G67" s="7"/>
    </row>
    <row r="68" spans="1:7" x14ac:dyDescent="0.2">
      <c r="A68" s="1">
        <v>38353</v>
      </c>
      <c r="B68" s="41">
        <v>3.0570987818974795E-2</v>
      </c>
      <c r="C68" s="7">
        <v>3.0570987818974795</v>
      </c>
      <c r="D68" s="7"/>
      <c r="E68" s="41">
        <v>1.9472419385032781E-2</v>
      </c>
      <c r="F68" s="7">
        <v>1.947241938503278</v>
      </c>
      <c r="G68" s="7"/>
    </row>
    <row r="69" spans="1:7" x14ac:dyDescent="0.2">
      <c r="A69" s="1">
        <v>38384</v>
      </c>
      <c r="B69" s="41">
        <v>2.8510057972979203E-2</v>
      </c>
      <c r="C69" s="7">
        <v>2.8510057972979204</v>
      </c>
      <c r="D69" s="7"/>
      <c r="E69" s="41">
        <v>2.0284078492505839E-2</v>
      </c>
      <c r="F69" s="7">
        <v>2.0284078492505837</v>
      </c>
      <c r="G69" s="7"/>
    </row>
    <row r="70" spans="1:7" x14ac:dyDescent="0.2">
      <c r="A70" s="1">
        <v>38412</v>
      </c>
      <c r="B70" s="41">
        <v>2.652334398218768E-2</v>
      </c>
      <c r="C70" s="7">
        <v>2.6523343982187679</v>
      </c>
      <c r="D70" s="7"/>
      <c r="E70" s="41">
        <v>2.1677539229048571E-2</v>
      </c>
      <c r="F70" s="7">
        <v>2.1677539229048572</v>
      </c>
      <c r="G70" s="7"/>
    </row>
    <row r="71" spans="1:7" x14ac:dyDescent="0.2">
      <c r="A71" s="1">
        <v>38443</v>
      </c>
      <c r="B71" s="41">
        <v>2.4953656233943446E-2</v>
      </c>
      <c r="C71" s="7">
        <v>2.4953656233943446</v>
      </c>
      <c r="D71" s="7"/>
      <c r="E71" s="41">
        <v>2.3259668118281313E-2</v>
      </c>
      <c r="F71" s="7">
        <v>2.3259668118281311</v>
      </c>
      <c r="G71" s="7"/>
    </row>
    <row r="72" spans="1:7" x14ac:dyDescent="0.2">
      <c r="A72" s="1">
        <v>38473</v>
      </c>
      <c r="B72" s="41">
        <v>2.400755654056292E-2</v>
      </c>
      <c r="C72" s="7">
        <v>2.400755654056292</v>
      </c>
      <c r="D72" s="7"/>
      <c r="E72" s="41">
        <v>2.461665368246202E-2</v>
      </c>
      <c r="F72" s="7">
        <v>2.461665368246202</v>
      </c>
      <c r="G72" s="7"/>
    </row>
    <row r="73" spans="1:7" x14ac:dyDescent="0.2">
      <c r="A73" s="1">
        <v>38504</v>
      </c>
      <c r="B73" s="41">
        <v>2.3737265871883226E-2</v>
      </c>
      <c r="C73" s="7">
        <v>2.3737265871883224</v>
      </c>
      <c r="D73" s="7"/>
      <c r="E73" s="41">
        <v>2.5543198284986329E-2</v>
      </c>
      <c r="F73" s="7">
        <v>2.5543198284986328</v>
      </c>
      <c r="G73" s="7"/>
    </row>
    <row r="74" spans="1:7" x14ac:dyDescent="0.2">
      <c r="A74" s="1">
        <v>38534</v>
      </c>
      <c r="B74" s="41">
        <v>2.3668033327677036E-2</v>
      </c>
      <c r="C74" s="7">
        <v>2.3668033327677036</v>
      </c>
      <c r="D74" s="7"/>
      <c r="E74" s="41">
        <v>2.5901938119941327E-2</v>
      </c>
      <c r="F74" s="7">
        <v>2.5901938119941326</v>
      </c>
      <c r="G74" s="7"/>
    </row>
    <row r="75" spans="1:7" x14ac:dyDescent="0.2">
      <c r="A75" s="1">
        <v>38565</v>
      </c>
      <c r="B75" s="41">
        <v>2.3308249460559899E-2</v>
      </c>
      <c r="C75" s="7">
        <v>2.3308249460559898</v>
      </c>
      <c r="D75" s="7"/>
      <c r="E75" s="41">
        <v>2.5917770021542875E-2</v>
      </c>
      <c r="F75" s="7">
        <v>2.5917770021542874</v>
      </c>
      <c r="G75" s="7"/>
    </row>
    <row r="76" spans="1:7" x14ac:dyDescent="0.2">
      <c r="A76" s="1">
        <v>38596</v>
      </c>
      <c r="B76" s="41">
        <v>2.2621167499447422E-2</v>
      </c>
      <c r="C76" s="7">
        <v>2.2621167499447421</v>
      </c>
      <c r="D76" s="7"/>
      <c r="E76" s="41">
        <v>2.5776506091030427E-2</v>
      </c>
      <c r="F76" s="7">
        <v>2.5776506091030429</v>
      </c>
      <c r="G76" s="7"/>
    </row>
    <row r="77" spans="1:7" x14ac:dyDescent="0.2">
      <c r="A77" s="1">
        <v>38626</v>
      </c>
      <c r="B77" s="41">
        <v>2.1780314655000906E-2</v>
      </c>
      <c r="C77" s="7">
        <v>2.1780314655000907</v>
      </c>
      <c r="D77" s="7"/>
      <c r="E77" s="41">
        <v>2.5572023262575218E-2</v>
      </c>
      <c r="F77" s="7">
        <v>2.5572023262575216</v>
      </c>
      <c r="G77" s="7"/>
    </row>
    <row r="78" spans="1:7" x14ac:dyDescent="0.2">
      <c r="A78" s="1">
        <v>38657</v>
      </c>
      <c r="B78" s="41">
        <v>2.0938122617337122E-2</v>
      </c>
      <c r="C78" s="7">
        <v>2.0938122617337123</v>
      </c>
      <c r="D78" s="7"/>
      <c r="E78" s="41">
        <v>2.5275542489659152E-2</v>
      </c>
      <c r="F78" s="7">
        <v>2.5275542489659153</v>
      </c>
      <c r="G78" s="7"/>
    </row>
    <row r="79" spans="1:7" x14ac:dyDescent="0.2">
      <c r="A79" s="1">
        <v>38687</v>
      </c>
      <c r="B79" s="41">
        <v>2.0115197136628144E-2</v>
      </c>
      <c r="C79" s="7">
        <v>2.0115197136628145</v>
      </c>
      <c r="D79" s="7"/>
      <c r="E79" s="41">
        <v>2.4953047792389257E-2</v>
      </c>
      <c r="F79" s="7">
        <v>2.4953047792389258</v>
      </c>
      <c r="G79" s="7"/>
    </row>
    <row r="80" spans="1:7" x14ac:dyDescent="0.2">
      <c r="A80" s="1">
        <v>38718</v>
      </c>
      <c r="B80" s="41">
        <v>1.9288610043398203E-2</v>
      </c>
      <c r="C80" s="7">
        <v>1.9288610043398202</v>
      </c>
      <c r="D80" s="7"/>
      <c r="E80" s="41">
        <v>2.453971512536993E-2</v>
      </c>
      <c r="F80" s="7">
        <v>2.453971512536993</v>
      </c>
      <c r="G80" s="7"/>
    </row>
    <row r="81" spans="1:7" x14ac:dyDescent="0.2">
      <c r="A81" s="1">
        <v>38749</v>
      </c>
      <c r="B81" s="41">
        <v>1.8478031225776115E-2</v>
      </c>
      <c r="C81" s="7">
        <v>1.8478031225776115</v>
      </c>
      <c r="D81" s="7"/>
      <c r="E81" s="41">
        <v>2.4063213892309837E-2</v>
      </c>
      <c r="F81" s="7">
        <v>2.4063213892309836</v>
      </c>
      <c r="G81" s="7"/>
    </row>
    <row r="82" spans="1:7" x14ac:dyDescent="0.2">
      <c r="A82" s="1">
        <v>38777</v>
      </c>
      <c r="B82" s="41">
        <v>1.7800373411169596E-2</v>
      </c>
      <c r="C82" s="7">
        <v>1.7800373411169597</v>
      </c>
      <c r="D82" s="7"/>
      <c r="E82" s="41">
        <v>2.3883954704725291E-2</v>
      </c>
      <c r="F82" s="7">
        <v>2.388395470472529</v>
      </c>
      <c r="G82" s="7"/>
    </row>
    <row r="83" spans="1:7" x14ac:dyDescent="0.2">
      <c r="A83" s="1">
        <v>38808</v>
      </c>
      <c r="B83" s="41">
        <v>1.7313635224179069E-2</v>
      </c>
      <c r="C83" s="7">
        <v>1.7313635224179069</v>
      </c>
      <c r="D83" s="7"/>
      <c r="E83" s="41">
        <v>2.4118278921997246E-2</v>
      </c>
      <c r="F83" s="7">
        <v>2.4118278921997245</v>
      </c>
      <c r="G83" s="7"/>
    </row>
    <row r="84" spans="1:7" x14ac:dyDescent="0.2">
      <c r="A84" s="1">
        <v>38838</v>
      </c>
      <c r="B84" s="41">
        <v>1.6998785551950012E-2</v>
      </c>
      <c r="C84" s="7">
        <v>1.6998785551950011</v>
      </c>
      <c r="D84" s="7"/>
      <c r="E84" s="41">
        <v>2.4499447252136083E-2</v>
      </c>
      <c r="F84" s="7">
        <v>2.4499447252136082</v>
      </c>
      <c r="G84" s="7"/>
    </row>
    <row r="85" spans="1:7" x14ac:dyDescent="0.2">
      <c r="A85" s="1">
        <v>38869</v>
      </c>
      <c r="B85" s="41">
        <v>1.6640238081094102E-2</v>
      </c>
      <c r="C85" s="7">
        <v>1.6640238081094103</v>
      </c>
      <c r="D85" s="7"/>
      <c r="E85" s="41">
        <v>2.4676917017882341E-2</v>
      </c>
      <c r="F85" s="7">
        <v>2.467691701788234</v>
      </c>
      <c r="G85" s="7"/>
    </row>
    <row r="86" spans="1:7" x14ac:dyDescent="0.2">
      <c r="A86" s="1">
        <v>38899</v>
      </c>
      <c r="B86" s="41">
        <v>1.6261063844784131E-2</v>
      </c>
      <c r="C86" s="7">
        <v>1.6261063844784129</v>
      </c>
      <c r="D86" s="7"/>
      <c r="E86" s="41">
        <v>2.516672290070765E-2</v>
      </c>
      <c r="F86" s="7">
        <v>2.516672290070765</v>
      </c>
      <c r="G86" s="7"/>
    </row>
    <row r="87" spans="1:7" x14ac:dyDescent="0.2">
      <c r="A87" s="1">
        <v>38930</v>
      </c>
      <c r="B87" s="41">
        <v>1.5919347129467694E-2</v>
      </c>
      <c r="C87" s="7">
        <v>1.5919347129467694</v>
      </c>
      <c r="D87" s="7"/>
      <c r="E87" s="41">
        <v>2.6394072690437718E-2</v>
      </c>
      <c r="F87" s="7">
        <v>2.639407269043772</v>
      </c>
      <c r="G87" s="7"/>
    </row>
    <row r="88" spans="1:7" x14ac:dyDescent="0.2">
      <c r="A88" s="1">
        <v>38961</v>
      </c>
      <c r="B88" s="41">
        <v>1.5595165988062027E-2</v>
      </c>
      <c r="C88" s="7">
        <v>1.5595165988062027</v>
      </c>
      <c r="D88" s="7"/>
      <c r="E88" s="41">
        <v>2.8089153446806674E-2</v>
      </c>
      <c r="F88" s="7">
        <v>2.8089153446806674</v>
      </c>
      <c r="G88" s="7"/>
    </row>
    <row r="89" spans="1:7" x14ac:dyDescent="0.2">
      <c r="A89" s="1">
        <v>38991</v>
      </c>
      <c r="B89" s="41">
        <v>1.5133932544825555E-2</v>
      </c>
      <c r="C89" s="7">
        <v>1.5133932544825555</v>
      </c>
      <c r="D89" s="7"/>
      <c r="E89" s="41">
        <v>2.956579907659183E-2</v>
      </c>
      <c r="F89" s="7">
        <v>2.956579907659183</v>
      </c>
      <c r="G89" s="7"/>
    </row>
    <row r="90" spans="1:7" x14ac:dyDescent="0.2">
      <c r="A90" s="1">
        <v>39022</v>
      </c>
      <c r="B90" s="41">
        <v>1.4512335753577315E-2</v>
      </c>
      <c r="C90" s="7">
        <v>1.4512335753577315</v>
      </c>
      <c r="D90" s="7"/>
      <c r="E90" s="41">
        <v>3.0335283803395251E-2</v>
      </c>
      <c r="F90" s="7">
        <v>3.0335283803395252</v>
      </c>
      <c r="G90" s="7"/>
    </row>
    <row r="91" spans="1:7" x14ac:dyDescent="0.2">
      <c r="A91" s="1">
        <v>39052</v>
      </c>
      <c r="B91" s="41">
        <v>1.3829308242436878E-2</v>
      </c>
      <c r="C91" s="7">
        <v>1.3829308242436877</v>
      </c>
      <c r="D91" s="13"/>
      <c r="E91" s="41">
        <v>3.0133529502673503E-2</v>
      </c>
      <c r="F91" s="7">
        <v>3.0133529502673504</v>
      </c>
      <c r="G91" s="13"/>
    </row>
    <row r="92" spans="1:7" x14ac:dyDescent="0.2">
      <c r="A92" s="1">
        <v>39083</v>
      </c>
      <c r="B92" s="41">
        <v>1.319967840307556E-2</v>
      </c>
      <c r="C92" s="7">
        <v>1.3199678403075561</v>
      </c>
      <c r="D92" s="13"/>
      <c r="E92" s="41">
        <v>2.8942374157161912E-2</v>
      </c>
      <c r="F92" s="7">
        <v>2.8942374157161912</v>
      </c>
      <c r="G92" s="13"/>
    </row>
    <row r="93" spans="1:7" x14ac:dyDescent="0.2">
      <c r="A93" s="1">
        <v>39114</v>
      </c>
      <c r="B93" s="41">
        <v>1.2819603416210711E-2</v>
      </c>
      <c r="C93" s="7">
        <v>1.281960341621071</v>
      </c>
      <c r="D93" s="13"/>
      <c r="E93" s="41">
        <v>2.7090214421008892E-2</v>
      </c>
      <c r="F93" s="7">
        <v>2.7090214421008891</v>
      </c>
      <c r="G93" s="13"/>
    </row>
    <row r="94" spans="1:7" x14ac:dyDescent="0.2">
      <c r="A94" s="1">
        <v>39142</v>
      </c>
      <c r="B94" s="41">
        <v>1.2866341861964906E-2</v>
      </c>
      <c r="C94" s="7">
        <v>1.2866341861964905</v>
      </c>
      <c r="D94" s="13"/>
      <c r="E94" s="41">
        <v>2.5194784318326065E-2</v>
      </c>
      <c r="F94" s="7">
        <v>2.5194784318326064</v>
      </c>
      <c r="G94" s="13"/>
    </row>
    <row r="95" spans="1:7" x14ac:dyDescent="0.2">
      <c r="A95" s="1">
        <v>39173</v>
      </c>
      <c r="B95" s="41">
        <v>1.3178222960247945E-2</v>
      </c>
      <c r="C95" s="7">
        <v>1.3178222960247945</v>
      </c>
      <c r="D95" s="13"/>
      <c r="E95" s="41">
        <v>2.4044648243773347E-2</v>
      </c>
      <c r="F95" s="7">
        <v>2.4044648243773348</v>
      </c>
      <c r="G95" s="13"/>
    </row>
    <row r="96" spans="1:7" x14ac:dyDescent="0.2">
      <c r="A96" s="1">
        <v>39203</v>
      </c>
      <c r="B96" s="41">
        <v>1.3688434251710815E-2</v>
      </c>
      <c r="C96" s="7">
        <v>1.3688434251710815</v>
      </c>
      <c r="D96" s="13"/>
      <c r="E96" s="41">
        <v>2.4036108312705116E-2</v>
      </c>
      <c r="F96" s="7">
        <v>2.4036108312705116</v>
      </c>
      <c r="G96" s="13"/>
    </row>
    <row r="97" spans="1:7" x14ac:dyDescent="0.2">
      <c r="A97" s="1">
        <v>39234</v>
      </c>
      <c r="B97" s="41">
        <v>1.4162818334149469E-2</v>
      </c>
      <c r="C97" s="7">
        <v>1.416281833414947</v>
      </c>
      <c r="D97" s="13"/>
      <c r="E97" s="41">
        <v>2.4638474842122216E-2</v>
      </c>
      <c r="F97" s="7">
        <v>2.4638474842122218</v>
      </c>
      <c r="G97" s="13"/>
    </row>
    <row r="98" spans="1:7" x14ac:dyDescent="0.2">
      <c r="A98" s="1">
        <v>39264</v>
      </c>
      <c r="B98" s="41">
        <v>1.4381653826692764E-2</v>
      </c>
      <c r="C98" s="7">
        <v>1.4381653826692764</v>
      </c>
      <c r="D98" s="13"/>
      <c r="E98" s="41">
        <v>2.4923037193382437E-2</v>
      </c>
      <c r="F98" s="7">
        <v>2.4923037193382438</v>
      </c>
      <c r="G98" s="13"/>
    </row>
    <row r="99" spans="1:7" x14ac:dyDescent="0.2">
      <c r="A99" s="1">
        <v>39295</v>
      </c>
      <c r="B99" s="41">
        <v>1.4381553452320521E-2</v>
      </c>
      <c r="C99" s="7">
        <v>1.4381553452320521</v>
      </c>
      <c r="D99" s="13"/>
      <c r="E99" s="41">
        <v>2.4383714932243575E-2</v>
      </c>
      <c r="F99" s="7">
        <v>2.4383714932243574</v>
      </c>
      <c r="G99" s="13"/>
    </row>
    <row r="100" spans="1:7" x14ac:dyDescent="0.2">
      <c r="A100" s="1">
        <v>39326</v>
      </c>
      <c r="B100" s="41">
        <v>1.4368651746363785E-2</v>
      </c>
      <c r="C100" s="7">
        <v>1.4368651746363785</v>
      </c>
      <c r="D100" s="13"/>
      <c r="E100" s="41">
        <v>2.3312673744667733E-2</v>
      </c>
      <c r="F100" s="7">
        <v>2.3312673744667731</v>
      </c>
      <c r="G100" s="13"/>
    </row>
    <row r="101" spans="1:7" x14ac:dyDescent="0.2">
      <c r="A101" s="1">
        <v>39356</v>
      </c>
      <c r="B101" s="41">
        <v>1.4265075810386316E-2</v>
      </c>
      <c r="C101" s="7">
        <v>1.4265075810386316</v>
      </c>
      <c r="D101" s="13"/>
      <c r="E101" s="41">
        <v>2.2187908950078241E-2</v>
      </c>
      <c r="F101" s="7">
        <v>2.2187908950078241</v>
      </c>
      <c r="G101" s="13"/>
    </row>
    <row r="102" spans="1:7" x14ac:dyDescent="0.2">
      <c r="A102" s="1">
        <v>39387</v>
      </c>
      <c r="B102" s="41">
        <v>1.3923601399670107E-2</v>
      </c>
      <c r="C102" s="7">
        <v>1.3923601399670107</v>
      </c>
      <c r="D102" s="13"/>
      <c r="E102" s="41">
        <v>2.1255687069227869E-2</v>
      </c>
      <c r="F102" s="7">
        <v>2.1255687069227869</v>
      </c>
      <c r="G102" s="13"/>
    </row>
    <row r="103" spans="1:7" x14ac:dyDescent="0.2">
      <c r="A103" s="1">
        <v>39417</v>
      </c>
      <c r="B103" s="41">
        <v>1.325115326774187E-2</v>
      </c>
      <c r="C103" s="7">
        <v>1.3251153267741871</v>
      </c>
      <c r="D103" s="13"/>
      <c r="E103" s="41">
        <v>2.0632133268345943E-2</v>
      </c>
      <c r="F103" s="7">
        <v>2.0632133268345942</v>
      </c>
      <c r="G103" s="13"/>
    </row>
    <row r="104" spans="1:7" x14ac:dyDescent="0.2">
      <c r="A104" s="1">
        <v>39448</v>
      </c>
      <c r="B104" s="41">
        <v>1.2255163837187026E-2</v>
      </c>
      <c r="C104" s="7">
        <v>1.2255163837187026</v>
      </c>
      <c r="D104" s="13"/>
      <c r="E104" s="41">
        <v>2.0560645708465723E-2</v>
      </c>
      <c r="F104" s="7">
        <v>2.0560645708465723</v>
      </c>
      <c r="G104" s="13"/>
    </row>
    <row r="105" spans="1:7" x14ac:dyDescent="0.2">
      <c r="A105" s="1">
        <v>39479</v>
      </c>
      <c r="B105" s="41">
        <v>1.1098329009229781E-2</v>
      </c>
      <c r="C105" s="7">
        <v>1.1098329009229781</v>
      </c>
      <c r="D105" s="13"/>
      <c r="E105" s="41">
        <v>2.0954289946653583E-2</v>
      </c>
      <c r="F105" s="7">
        <v>2.0954289946653581</v>
      </c>
      <c r="G105" s="13"/>
    </row>
    <row r="106" spans="1:7" x14ac:dyDescent="0.2">
      <c r="A106" s="1">
        <v>39508</v>
      </c>
      <c r="B106" s="41">
        <v>1.0173831614908034E-2</v>
      </c>
      <c r="C106" s="7">
        <v>1.0173831614908033</v>
      </c>
      <c r="D106" s="13"/>
      <c r="E106" s="41">
        <v>2.1527518726856279E-2</v>
      </c>
      <c r="F106" s="7">
        <v>2.1527518726856281</v>
      </c>
      <c r="G106" s="13"/>
    </row>
    <row r="107" spans="1:7" x14ac:dyDescent="0.2">
      <c r="A107" s="1">
        <v>39539</v>
      </c>
      <c r="B107" s="41">
        <v>9.8446395228243225E-3</v>
      </c>
      <c r="C107" s="7">
        <v>0.98446395228243233</v>
      </c>
      <c r="D107" s="13"/>
      <c r="E107" s="41">
        <v>2.2066394016160128E-2</v>
      </c>
      <c r="F107" s="7">
        <v>2.2066394016160129</v>
      </c>
      <c r="G107" s="13"/>
    </row>
    <row r="108" spans="1:7" x14ac:dyDescent="0.2">
      <c r="A108" s="1">
        <v>39569</v>
      </c>
      <c r="B108" s="41">
        <v>1.0172092249332269E-2</v>
      </c>
      <c r="C108" s="7">
        <v>1.017209224933227</v>
      </c>
      <c r="D108" s="13"/>
      <c r="E108" s="41">
        <v>2.2208654085665174E-2</v>
      </c>
      <c r="F108" s="7">
        <v>2.2208654085665174</v>
      </c>
      <c r="G108" s="13"/>
    </row>
    <row r="109" spans="1:7" x14ac:dyDescent="0.2">
      <c r="A109" s="1">
        <v>39600</v>
      </c>
      <c r="B109" s="41">
        <v>1.0873395208658527E-2</v>
      </c>
      <c r="C109" s="7">
        <v>1.0873395208658527</v>
      </c>
      <c r="D109" s="13"/>
      <c r="E109" s="41">
        <v>2.1807543715826511E-2</v>
      </c>
      <c r="F109" s="7">
        <v>2.1807543715826512</v>
      </c>
      <c r="G109" s="13"/>
    </row>
    <row r="110" spans="1:7" x14ac:dyDescent="0.2">
      <c r="A110" s="1">
        <v>39630</v>
      </c>
      <c r="B110" s="41">
        <v>1.1609944501750669E-2</v>
      </c>
      <c r="C110" s="7">
        <v>1.1609944501750669</v>
      </c>
      <c r="D110" s="13"/>
      <c r="E110" s="41">
        <v>2.0853003041381143E-2</v>
      </c>
      <c r="F110" s="7">
        <v>2.0853003041381144</v>
      </c>
      <c r="G110" s="13"/>
    </row>
    <row r="111" spans="1:7" x14ac:dyDescent="0.2">
      <c r="A111" s="1">
        <v>39661</v>
      </c>
      <c r="B111" s="41">
        <v>1.1990178220645535E-2</v>
      </c>
      <c r="C111" s="7">
        <v>1.1990178220645535</v>
      </c>
      <c r="D111" s="13"/>
      <c r="E111" s="41">
        <v>1.9746512015382679E-2</v>
      </c>
      <c r="F111" s="7">
        <v>1.9746512015382678</v>
      </c>
      <c r="G111" s="13"/>
    </row>
    <row r="112" spans="1:7" x14ac:dyDescent="0.2">
      <c r="A112" s="1">
        <v>39692</v>
      </c>
      <c r="B112" s="41">
        <v>1.2055893268660215E-2</v>
      </c>
      <c r="C112" s="7">
        <v>1.2055893268660216</v>
      </c>
      <c r="D112" s="13"/>
      <c r="E112" s="41">
        <v>1.8589082431167903E-2</v>
      </c>
      <c r="F112" s="7">
        <v>1.8589082431167903</v>
      </c>
      <c r="G112" s="13"/>
    </row>
    <row r="113" spans="1:7" x14ac:dyDescent="0.2">
      <c r="A113" s="1">
        <v>39722</v>
      </c>
      <c r="B113" s="41">
        <v>1.2072462843782947E-2</v>
      </c>
      <c r="C113" s="7">
        <v>1.2072462843782947</v>
      </c>
      <c r="D113" s="13"/>
      <c r="E113" s="41">
        <v>1.745447158405343E-2</v>
      </c>
      <c r="F113" s="7">
        <v>1.7454471584053428</v>
      </c>
      <c r="G113" s="13"/>
    </row>
    <row r="114" spans="1:7" x14ac:dyDescent="0.2">
      <c r="A114" s="1">
        <v>39753</v>
      </c>
      <c r="B114" s="41">
        <v>1.2201239644132564E-2</v>
      </c>
      <c r="C114" s="7">
        <v>1.2201239644132564</v>
      </c>
      <c r="D114" s="13"/>
      <c r="E114" s="41">
        <v>1.6666224420678971E-2</v>
      </c>
      <c r="F114" s="7">
        <v>1.666622442067897</v>
      </c>
      <c r="G114" s="13"/>
    </row>
    <row r="115" spans="1:7" x14ac:dyDescent="0.2">
      <c r="A115" s="1">
        <v>39783</v>
      </c>
      <c r="B115" s="41">
        <v>1.2498601433137847E-2</v>
      </c>
      <c r="C115" s="7">
        <v>1.2498601433137846</v>
      </c>
      <c r="D115" s="13"/>
      <c r="E115" s="41">
        <v>1.6573505097196291E-2</v>
      </c>
      <c r="F115" s="7">
        <v>1.6573505097196291</v>
      </c>
      <c r="G115" s="13"/>
    </row>
    <row r="116" spans="1:7" x14ac:dyDescent="0.2">
      <c r="A116" s="1">
        <v>39814</v>
      </c>
      <c r="B116" s="41">
        <v>1.2991942156432559E-2</v>
      </c>
      <c r="C116" s="7">
        <v>1.2991942156432559</v>
      </c>
      <c r="D116" s="13"/>
      <c r="E116" s="41">
        <v>1.6990384497041836E-2</v>
      </c>
      <c r="F116" s="7">
        <v>1.6990384497041837</v>
      </c>
      <c r="G116" s="13"/>
    </row>
    <row r="117" spans="1:7" x14ac:dyDescent="0.2">
      <c r="A117" s="1">
        <v>39845</v>
      </c>
      <c r="B117" s="41">
        <v>1.3490665305232741E-2</v>
      </c>
      <c r="C117" s="7">
        <v>1.3490665305232741</v>
      </c>
      <c r="D117" s="13"/>
      <c r="E117" s="41">
        <v>1.7620892319524784E-2</v>
      </c>
      <c r="F117" s="7">
        <v>1.7620892319524786</v>
      </c>
      <c r="G117" s="13"/>
    </row>
    <row r="118" spans="1:7" x14ac:dyDescent="0.2">
      <c r="A118" s="1">
        <v>39873</v>
      </c>
      <c r="B118" s="41">
        <v>1.3756805136415116E-2</v>
      </c>
      <c r="C118" s="7">
        <v>1.3756805136415116</v>
      </c>
      <c r="D118" s="13"/>
      <c r="E118" s="41">
        <v>1.7992827690598727E-2</v>
      </c>
      <c r="F118" s="7">
        <v>1.7992827690598727</v>
      </c>
      <c r="G118" s="13"/>
    </row>
    <row r="119" spans="1:7" x14ac:dyDescent="0.2">
      <c r="A119" s="1">
        <v>39904</v>
      </c>
      <c r="B119" s="41">
        <v>1.373520695851883E-2</v>
      </c>
      <c r="C119" s="7">
        <v>1.3735206958518831</v>
      </c>
      <c r="D119" s="13"/>
      <c r="E119" s="41">
        <v>1.7705602178450741E-2</v>
      </c>
      <c r="F119" s="7">
        <v>1.7705602178450741</v>
      </c>
      <c r="G119" s="13"/>
    </row>
    <row r="120" spans="1:7" x14ac:dyDescent="0.2">
      <c r="A120" s="1">
        <v>39934</v>
      </c>
      <c r="B120" s="41">
        <v>1.3546687622372188E-2</v>
      </c>
      <c r="C120" s="7">
        <v>1.3546687622372189</v>
      </c>
      <c r="D120" s="13"/>
      <c r="E120" s="41">
        <v>1.6706582969428497E-2</v>
      </c>
      <c r="F120" s="7">
        <v>1.6706582969428496</v>
      </c>
      <c r="G120" s="13"/>
    </row>
    <row r="121" spans="1:7" x14ac:dyDescent="0.2">
      <c r="A121" s="1">
        <v>39965</v>
      </c>
      <c r="B121" s="41">
        <v>1.331714216486931E-2</v>
      </c>
      <c r="C121" s="7">
        <v>1.3317142164869309</v>
      </c>
      <c r="D121" s="13"/>
      <c r="E121" s="41">
        <v>1.5030512429657755E-2</v>
      </c>
      <c r="F121" s="7">
        <v>1.5030512429657754</v>
      </c>
      <c r="G121" s="13"/>
    </row>
    <row r="122" spans="1:7" x14ac:dyDescent="0.2">
      <c r="A122" s="1">
        <v>39995</v>
      </c>
      <c r="B122" s="41">
        <v>1.3246415195799272E-2</v>
      </c>
      <c r="C122" s="7">
        <v>1.3246415195799273</v>
      </c>
      <c r="D122" s="13"/>
      <c r="E122" s="41">
        <v>1.2956601970107387E-2</v>
      </c>
      <c r="F122" s="7">
        <v>1.2956601970107386</v>
      </c>
      <c r="G122" s="13"/>
    </row>
    <row r="123" spans="1:7" x14ac:dyDescent="0.2">
      <c r="A123" s="1">
        <v>40026</v>
      </c>
      <c r="B123" s="41">
        <v>1.3377719538978823E-2</v>
      </c>
      <c r="C123" s="7">
        <v>1.3377719538978823</v>
      </c>
      <c r="D123" s="13"/>
      <c r="E123" s="41">
        <v>1.1165935512526252E-2</v>
      </c>
      <c r="F123" s="7">
        <v>1.1165935512526253</v>
      </c>
      <c r="G123" s="13"/>
    </row>
    <row r="124" spans="1:7" x14ac:dyDescent="0.2">
      <c r="A124" s="1">
        <v>40057</v>
      </c>
      <c r="B124" s="41">
        <v>1.3711696273430935E-2</v>
      </c>
      <c r="C124" s="7">
        <v>1.3711696273430936</v>
      </c>
      <c r="D124" s="13"/>
      <c r="E124" s="41">
        <v>1.0081539648340571E-2</v>
      </c>
      <c r="F124" s="7">
        <v>1.0081539648340572</v>
      </c>
      <c r="G124" s="13"/>
    </row>
    <row r="125" spans="1:7" x14ac:dyDescent="0.2">
      <c r="A125" s="1">
        <v>40087</v>
      </c>
      <c r="B125" s="41">
        <v>1.4177749111761929E-2</v>
      </c>
      <c r="C125" s="7">
        <v>1.417774911176193</v>
      </c>
      <c r="D125" s="13"/>
      <c r="E125" s="41">
        <v>9.7146960551970796E-3</v>
      </c>
      <c r="F125" s="7">
        <v>0.97146960551970796</v>
      </c>
      <c r="G125" s="13"/>
    </row>
    <row r="126" spans="1:7" x14ac:dyDescent="0.2">
      <c r="A126" s="1">
        <v>40118</v>
      </c>
      <c r="B126" s="41">
        <v>1.4655961891961911E-2</v>
      </c>
      <c r="C126" s="7">
        <v>1.4655961891961911</v>
      </c>
      <c r="D126" s="13"/>
      <c r="E126" s="41">
        <v>9.7727179207116686E-3</v>
      </c>
      <c r="F126" s="7">
        <v>0.97727179207116688</v>
      </c>
      <c r="G126" s="13"/>
    </row>
    <row r="127" spans="1:7" x14ac:dyDescent="0.2">
      <c r="A127" s="1">
        <v>40148</v>
      </c>
      <c r="B127" s="41">
        <v>1.5107009795654502E-2</v>
      </c>
      <c r="C127" s="7">
        <v>1.5107009795654502</v>
      </c>
      <c r="D127" s="13"/>
      <c r="E127" s="41">
        <v>1.0041266979854569E-2</v>
      </c>
      <c r="F127" s="7">
        <v>1.0041266979854568</v>
      </c>
      <c r="G127" s="13"/>
    </row>
    <row r="128" spans="1:7" x14ac:dyDescent="0.2">
      <c r="A128" s="1">
        <v>40179</v>
      </c>
      <c r="B128" s="41">
        <v>1.5450238474373346E-2</v>
      </c>
      <c r="C128" s="7">
        <v>1.5450238474373346</v>
      </c>
      <c r="D128" s="13"/>
      <c r="E128" s="41">
        <v>1.0498233635681049E-2</v>
      </c>
      <c r="F128" s="7">
        <v>1.0498233635681049</v>
      </c>
      <c r="G128" s="13"/>
    </row>
    <row r="129" spans="1:7" x14ac:dyDescent="0.2">
      <c r="A129" s="1">
        <v>40210</v>
      </c>
      <c r="B129" s="41">
        <v>1.5660969495109093E-2</v>
      </c>
      <c r="C129" s="7">
        <v>1.5660969495109094</v>
      </c>
      <c r="D129" s="13"/>
      <c r="E129" s="41">
        <v>1.085704404195907E-2</v>
      </c>
      <c r="F129" s="7">
        <v>1.085704404195907</v>
      </c>
      <c r="G129" s="13"/>
    </row>
    <row r="130" spans="1:7" x14ac:dyDescent="0.2">
      <c r="A130" s="1">
        <v>40238</v>
      </c>
      <c r="B130" s="41">
        <v>1.5868031828951745E-2</v>
      </c>
      <c r="C130" s="7">
        <v>1.5868031828951745</v>
      </c>
      <c r="D130" s="13"/>
      <c r="E130" s="41">
        <v>1.102274633194418E-2</v>
      </c>
      <c r="F130" s="7">
        <v>1.102274633194418</v>
      </c>
      <c r="G130" s="13"/>
    </row>
    <row r="131" spans="1:7" x14ac:dyDescent="0.2">
      <c r="A131" s="1">
        <v>40269</v>
      </c>
      <c r="B131" s="41">
        <v>1.6099138569557758E-2</v>
      </c>
      <c r="C131" s="7">
        <v>1.6099138569557756</v>
      </c>
      <c r="D131" s="13"/>
      <c r="E131" s="41">
        <v>1.0957566708453867E-2</v>
      </c>
      <c r="F131" s="7">
        <v>1.0957566708453867</v>
      </c>
      <c r="G131" s="13"/>
    </row>
    <row r="132" spans="1:7" x14ac:dyDescent="0.2">
      <c r="A132" s="1">
        <v>40299</v>
      </c>
      <c r="B132" s="41">
        <v>1.6223879296126051E-2</v>
      </c>
      <c r="C132" s="7">
        <v>1.6223879296126049</v>
      </c>
      <c r="D132" s="13"/>
      <c r="E132" s="41">
        <v>1.0620468432198129E-2</v>
      </c>
      <c r="F132" s="7">
        <v>1.0620468432198129</v>
      </c>
      <c r="G132" s="13"/>
    </row>
    <row r="133" spans="1:7" x14ac:dyDescent="0.2">
      <c r="A133" s="1">
        <v>40330</v>
      </c>
      <c r="B133" s="41">
        <v>1.6015042648262881E-2</v>
      </c>
      <c r="C133" s="7">
        <v>1.6015042648262883</v>
      </c>
      <c r="D133" s="13"/>
      <c r="E133" s="41">
        <v>1.0144583061801094E-2</v>
      </c>
      <c r="F133" s="7">
        <v>1.0144583061801093</v>
      </c>
      <c r="G133" s="13"/>
    </row>
    <row r="134" spans="1:7" x14ac:dyDescent="0.2">
      <c r="A134" s="1">
        <v>40360</v>
      </c>
      <c r="B134" s="41">
        <v>1.5636685073054366E-2</v>
      </c>
      <c r="C134" s="7">
        <v>1.5636685073054366</v>
      </c>
      <c r="D134" s="13"/>
      <c r="E134" s="41">
        <v>9.6586111925321336E-3</v>
      </c>
      <c r="F134" s="7">
        <v>0.96586111925321338</v>
      </c>
      <c r="G134" s="13"/>
    </row>
    <row r="135" spans="1:7" x14ac:dyDescent="0.2">
      <c r="A135" s="1">
        <v>40391</v>
      </c>
      <c r="B135" s="41">
        <v>1.5498247188442877E-2</v>
      </c>
      <c r="C135" s="7">
        <v>1.5498247188442877</v>
      </c>
      <c r="D135" s="13"/>
      <c r="E135" s="41">
        <v>9.2551768065686664E-3</v>
      </c>
      <c r="F135" s="7">
        <v>0.92551768065686668</v>
      </c>
      <c r="G135" s="13"/>
    </row>
    <row r="136" spans="1:7" x14ac:dyDescent="0.2">
      <c r="A136" s="1">
        <v>40422</v>
      </c>
      <c r="B136" s="41">
        <v>1.5834410539039868E-2</v>
      </c>
      <c r="C136" s="7">
        <v>1.5834410539039869</v>
      </c>
      <c r="D136" s="13"/>
      <c r="E136" s="41">
        <v>9.1725258420081168E-3</v>
      </c>
      <c r="F136" s="7">
        <v>0.91725258420081168</v>
      </c>
      <c r="G136" s="13"/>
    </row>
    <row r="137" spans="1:7" x14ac:dyDescent="0.2">
      <c r="A137" s="9">
        <v>40452</v>
      </c>
      <c r="B137" s="41">
        <v>1.6583065183567839E-2</v>
      </c>
      <c r="C137" s="7">
        <v>1.6583065183567838</v>
      </c>
      <c r="D137" s="13"/>
      <c r="E137" s="41">
        <v>9.5605439452583693E-3</v>
      </c>
      <c r="F137" s="7">
        <v>0.95605439452583685</v>
      </c>
      <c r="G137" s="13"/>
    </row>
    <row r="138" spans="1:7" x14ac:dyDescent="0.2">
      <c r="A138" s="9">
        <v>40483</v>
      </c>
      <c r="B138" s="41">
        <v>1.7545417376089206E-2</v>
      </c>
      <c r="C138" s="7">
        <v>1.7545417376089205</v>
      </c>
      <c r="D138" s="13"/>
      <c r="E138" s="41">
        <v>1.0281622714776674E-2</v>
      </c>
      <c r="F138" s="7">
        <v>1.0281622714776675</v>
      </c>
      <c r="G138" s="13"/>
    </row>
    <row r="139" spans="1:7" x14ac:dyDescent="0.2">
      <c r="A139" s="9">
        <v>40513</v>
      </c>
      <c r="B139" s="41">
        <v>1.825035004482755E-2</v>
      </c>
      <c r="C139" s="7">
        <v>1.825035004482755</v>
      </c>
      <c r="D139" s="13"/>
      <c r="E139" s="41">
        <v>1.1042521092523032E-2</v>
      </c>
      <c r="F139" s="7">
        <v>1.1042521092523032</v>
      </c>
      <c r="G139" s="13"/>
    </row>
    <row r="140" spans="1:7" x14ac:dyDescent="0.2">
      <c r="A140" s="9">
        <v>40544</v>
      </c>
      <c r="B140" s="41">
        <v>1.8378536721011144E-2</v>
      </c>
      <c r="C140" s="7">
        <v>1.8378536721011143</v>
      </c>
      <c r="D140" s="13"/>
      <c r="E140" s="41">
        <v>1.1691841874606821E-2</v>
      </c>
      <c r="F140" s="7">
        <v>1.1691841874606821</v>
      </c>
      <c r="G140" s="13"/>
    </row>
    <row r="141" spans="1:7" x14ac:dyDescent="0.2">
      <c r="A141" s="9">
        <v>40575</v>
      </c>
      <c r="B141" s="41">
        <v>1.8126603219905401E-2</v>
      </c>
      <c r="C141" s="7">
        <v>1.8126603219905402</v>
      </c>
      <c r="D141" s="13"/>
      <c r="E141" s="41">
        <v>1.2172314065579551E-2</v>
      </c>
      <c r="F141" s="7">
        <v>1.217231406557955</v>
      </c>
      <c r="G141" s="13"/>
    </row>
    <row r="142" spans="1:7" x14ac:dyDescent="0.2">
      <c r="A142" s="9">
        <v>40603</v>
      </c>
      <c r="B142" s="41">
        <v>1.7849118266896037E-2</v>
      </c>
      <c r="C142" s="7">
        <v>1.7849118266896036</v>
      </c>
      <c r="D142" s="13"/>
      <c r="E142" s="41">
        <v>1.2665303043608576E-2</v>
      </c>
      <c r="F142" s="7">
        <v>1.2665303043608576</v>
      </c>
      <c r="G142" s="13"/>
    </row>
    <row r="143" spans="1:7" x14ac:dyDescent="0.2">
      <c r="A143" s="9">
        <v>40634</v>
      </c>
      <c r="B143" s="41">
        <v>1.7892478539720556E-2</v>
      </c>
      <c r="C143" s="7">
        <v>1.7892478539720555</v>
      </c>
      <c r="D143" s="13"/>
      <c r="E143" s="41">
        <v>1.3335468461225117E-2</v>
      </c>
      <c r="F143" s="7">
        <v>1.3335468461225117</v>
      </c>
      <c r="G143" s="13"/>
    </row>
    <row r="144" spans="1:7" x14ac:dyDescent="0.2">
      <c r="A144" s="1">
        <v>40664</v>
      </c>
      <c r="B144" s="41">
        <v>1.8833374297390189E-2</v>
      </c>
      <c r="C144" s="7">
        <v>1.8833374297390189</v>
      </c>
      <c r="D144" s="13"/>
      <c r="E144" s="41">
        <v>1.4281755454016999E-2</v>
      </c>
      <c r="F144" s="7">
        <v>1.4281755454017</v>
      </c>
      <c r="G144" s="13"/>
    </row>
    <row r="145" spans="1:7" x14ac:dyDescent="0.2">
      <c r="A145" s="1">
        <v>40695</v>
      </c>
      <c r="B145" s="41">
        <v>2.07482865704109E-2</v>
      </c>
      <c r="C145" s="7">
        <v>2.0748286570410901</v>
      </c>
      <c r="D145" s="13"/>
      <c r="E145" s="41">
        <v>1.5256410343192875E-2</v>
      </c>
      <c r="F145" s="7">
        <v>1.5256410343192874</v>
      </c>
      <c r="G145" s="13"/>
    </row>
    <row r="146" spans="1:7" x14ac:dyDescent="0.2">
      <c r="A146" s="9">
        <v>40725</v>
      </c>
      <c r="B146" s="41">
        <v>2.2912968043711485E-2</v>
      </c>
      <c r="C146" s="7">
        <v>2.2912968043711484</v>
      </c>
      <c r="D146" s="13"/>
      <c r="E146" s="41">
        <v>1.5951364267343667E-2</v>
      </c>
      <c r="F146" s="7">
        <v>1.5951364267343666</v>
      </c>
      <c r="G146" s="13"/>
    </row>
    <row r="147" spans="1:7" x14ac:dyDescent="0.2">
      <c r="A147" s="9">
        <v>40756</v>
      </c>
      <c r="B147" s="41">
        <v>2.4453625149548613E-2</v>
      </c>
      <c r="C147" s="7">
        <v>2.4453625149548612</v>
      </c>
      <c r="D147" s="13"/>
      <c r="E147" s="41">
        <v>1.6176648370632707E-2</v>
      </c>
      <c r="F147" s="7">
        <v>1.6176648370632707</v>
      </c>
      <c r="G147" s="13"/>
    </row>
    <row r="148" spans="1:7" x14ac:dyDescent="0.2">
      <c r="A148" s="1">
        <v>40787</v>
      </c>
      <c r="B148" s="41">
        <v>2.5085737336030575E-2</v>
      </c>
      <c r="C148" s="7">
        <v>2.5085737336030576</v>
      </c>
      <c r="D148" s="13"/>
      <c r="E148" s="41">
        <v>1.5765869306619943E-2</v>
      </c>
      <c r="F148" s="7">
        <v>1.5765869306619942</v>
      </c>
      <c r="G148" s="13"/>
    </row>
    <row r="149" spans="1:7" x14ac:dyDescent="0.2">
      <c r="A149" s="9">
        <v>40817</v>
      </c>
      <c r="B149" s="41">
        <v>2.486250643946368E-2</v>
      </c>
      <c r="C149" s="7">
        <v>2.4862506439463679</v>
      </c>
      <c r="D149" s="13"/>
      <c r="E149" s="41">
        <v>1.4788627504761445E-2</v>
      </c>
      <c r="F149" s="7">
        <v>1.4788627504761445</v>
      </c>
      <c r="G149" s="13"/>
    </row>
    <row r="150" spans="1:7" x14ac:dyDescent="0.2">
      <c r="A150" s="9">
        <v>40848</v>
      </c>
      <c r="B150" s="41">
        <v>2.4122183980238892E-2</v>
      </c>
      <c r="C150" s="7">
        <v>2.4122183980238892</v>
      </c>
      <c r="D150" s="13"/>
      <c r="E150" s="41">
        <v>1.3846014416791681E-2</v>
      </c>
      <c r="F150" s="7">
        <v>1.3846014416791681</v>
      </c>
      <c r="G150" s="13"/>
    </row>
    <row r="151" spans="1:7" x14ac:dyDescent="0.2">
      <c r="A151" s="9">
        <v>40878</v>
      </c>
      <c r="B151" s="41">
        <v>2.3395732756523877E-2</v>
      </c>
      <c r="C151" s="7">
        <v>2.3395732756523877</v>
      </c>
      <c r="D151" s="13"/>
      <c r="E151" s="41">
        <v>1.3397504001852419E-2</v>
      </c>
      <c r="F151" s="7">
        <v>1.3397504001852418</v>
      </c>
      <c r="G151" s="13"/>
    </row>
    <row r="152" spans="1:7" x14ac:dyDescent="0.2">
      <c r="A152" s="9">
        <v>40909</v>
      </c>
      <c r="B152" s="41">
        <v>2.2910201133944971E-2</v>
      </c>
      <c r="C152" s="7">
        <v>2.291020113394497</v>
      </c>
      <c r="D152" s="13"/>
      <c r="E152" s="41">
        <v>1.3747812672382469E-2</v>
      </c>
      <c r="F152" s="7">
        <v>1.3747812672382469</v>
      </c>
    </row>
    <row r="153" spans="1:7" x14ac:dyDescent="0.2">
      <c r="A153" s="9">
        <v>40940</v>
      </c>
      <c r="B153" s="41">
        <v>2.253868071573506E-2</v>
      </c>
      <c r="C153" s="7">
        <v>2.253868071573506</v>
      </c>
      <c r="D153" s="13"/>
      <c r="E153" s="41">
        <v>1.5130681152863116E-2</v>
      </c>
      <c r="F153" s="7">
        <v>1.5130681152863117</v>
      </c>
    </row>
    <row r="154" spans="1:7" x14ac:dyDescent="0.2">
      <c r="A154" s="1">
        <v>40969</v>
      </c>
      <c r="B154" s="41">
        <v>2.2133683503769569E-2</v>
      </c>
      <c r="C154" s="7">
        <v>2.2133683503769568</v>
      </c>
      <c r="D154" s="7"/>
      <c r="E154" s="41">
        <v>1.7424510245768868E-2</v>
      </c>
      <c r="F154" s="7">
        <v>1.7424510245768869</v>
      </c>
    </row>
    <row r="155" spans="1:7" x14ac:dyDescent="0.2">
      <c r="A155" s="9">
        <v>41000</v>
      </c>
      <c r="B155" s="41">
        <v>2.1650757570510219E-2</v>
      </c>
      <c r="C155" s="7">
        <v>2.1650757570510217</v>
      </c>
      <c r="D155" s="7"/>
      <c r="E155" s="41">
        <v>2.0072454783107898E-2</v>
      </c>
      <c r="F155" s="7">
        <v>2.0072454783107898</v>
      </c>
    </row>
    <row r="156" spans="1:7" x14ac:dyDescent="0.2">
      <c r="A156" s="9">
        <v>41030</v>
      </c>
      <c r="B156" s="41">
        <v>2.0891728336318832E-2</v>
      </c>
      <c r="C156" s="7">
        <v>2.0891728336318831</v>
      </c>
      <c r="E156" s="41">
        <v>2.2498285435514704E-2</v>
      </c>
      <c r="F156" s="7">
        <v>2.2498285435514704</v>
      </c>
    </row>
    <row r="157" spans="1:7" x14ac:dyDescent="0.2">
      <c r="A157" s="9">
        <v>41061</v>
      </c>
      <c r="B157" s="41">
        <v>1.9910247881431812E-2</v>
      </c>
      <c r="C157" s="7">
        <v>1.9910247881431811</v>
      </c>
      <c r="E157" s="41">
        <v>2.3943466156462659E-2</v>
      </c>
      <c r="F157" s="7">
        <v>2.3943466156462661</v>
      </c>
    </row>
    <row r="158" spans="1:7" x14ac:dyDescent="0.2">
      <c r="A158" s="9">
        <v>41091</v>
      </c>
      <c r="B158" s="41">
        <v>1.9011415265173998E-2</v>
      </c>
      <c r="C158" s="7">
        <v>1.9011415265173999</v>
      </c>
      <c r="E158" s="41">
        <v>2.3783263308884223E-2</v>
      </c>
      <c r="F158" s="7">
        <v>2.3783263308884224</v>
      </c>
    </row>
    <row r="159" spans="1:7" x14ac:dyDescent="0.2">
      <c r="A159" s="9">
        <v>41122</v>
      </c>
      <c r="B159" s="41">
        <v>1.8734319007297374E-2</v>
      </c>
      <c r="C159" s="7">
        <v>1.8734319007297373</v>
      </c>
      <c r="E159" s="41">
        <v>2.2761349872151365E-2</v>
      </c>
      <c r="F159" s="7">
        <v>2.2761349872151366</v>
      </c>
    </row>
    <row r="160" spans="1:7" x14ac:dyDescent="0.2">
      <c r="A160" s="9">
        <v>41153</v>
      </c>
      <c r="B160" s="41">
        <v>1.9496374971019616E-2</v>
      </c>
      <c r="C160" s="7">
        <v>1.9496374971019617</v>
      </c>
      <c r="E160" s="41">
        <v>2.1903410308012097E-2</v>
      </c>
      <c r="F160" s="7">
        <v>2.1903410308012097</v>
      </c>
    </row>
    <row r="161" spans="1:6" x14ac:dyDescent="0.2">
      <c r="A161" s="9">
        <v>41183</v>
      </c>
      <c r="B161" s="41">
        <v>2.1234812074969498E-2</v>
      </c>
      <c r="C161" s="7">
        <v>2.1234812074969498</v>
      </c>
      <c r="E161" s="41">
        <v>2.2031941718086232E-2</v>
      </c>
      <c r="F161" s="7">
        <v>2.2031941718086232</v>
      </c>
    </row>
    <row r="162" spans="1:6" x14ac:dyDescent="0.2">
      <c r="A162" s="9">
        <v>41214</v>
      </c>
      <c r="B162" s="41">
        <v>2.3674112337486591E-2</v>
      </c>
      <c r="C162" s="7">
        <v>2.3674112337486592</v>
      </c>
      <c r="E162" s="41">
        <v>2.3303029640466731E-2</v>
      </c>
      <c r="F162" s="7">
        <v>2.3303029640466733</v>
      </c>
    </row>
    <row r="163" spans="1:6" x14ac:dyDescent="0.2">
      <c r="A163" s="9">
        <v>41244</v>
      </c>
      <c r="B163" s="41">
        <v>2.6237513702279509E-2</v>
      </c>
      <c r="C163" s="7">
        <v>2.6237513702279509</v>
      </c>
      <c r="E163" s="41">
        <v>2.5667004908886636E-2</v>
      </c>
      <c r="F163" s="7">
        <v>2.5667004908886635</v>
      </c>
    </row>
    <row r="164" spans="1:6" x14ac:dyDescent="0.2">
      <c r="A164" s="9">
        <v>41275</v>
      </c>
      <c r="B164" s="41">
        <v>2.8422809684549341E-2</v>
      </c>
      <c r="C164" s="7">
        <v>2.8422809684549342</v>
      </c>
      <c r="E164" s="41">
        <v>2.8815184383828497E-2</v>
      </c>
      <c r="F164" s="7">
        <v>2.8815184383828498</v>
      </c>
    </row>
    <row r="165" spans="1:6" x14ac:dyDescent="0.2">
      <c r="A165" s="9">
        <v>41306</v>
      </c>
      <c r="B165" s="41">
        <v>2.97991320800313E-2</v>
      </c>
      <c r="C165" s="7">
        <v>2.9799132080031301</v>
      </c>
      <c r="E165" s="41">
        <v>3.1899184775794731E-2</v>
      </c>
      <c r="F165" s="7">
        <v>3.1899184775794733</v>
      </c>
    </row>
    <row r="166" spans="1:6" x14ac:dyDescent="0.2">
      <c r="A166" s="9">
        <v>41334</v>
      </c>
      <c r="B166" s="41">
        <v>3.0479547213611079E-2</v>
      </c>
      <c r="C166" s="7">
        <v>3.047954721361108</v>
      </c>
      <c r="E166" s="41">
        <v>3.4350413031870114E-2</v>
      </c>
      <c r="F166" s="7">
        <v>3.4350413031870111</v>
      </c>
    </row>
    <row r="167" spans="1:6" x14ac:dyDescent="0.2">
      <c r="A167" s="9">
        <v>41365</v>
      </c>
      <c r="B167" s="41">
        <v>3.0859573579237177E-2</v>
      </c>
      <c r="C167" s="7">
        <v>3.0859573579237178</v>
      </c>
      <c r="E167" s="41">
        <v>3.581623724226931E-2</v>
      </c>
      <c r="F167" s="7">
        <v>3.5816237242269309</v>
      </c>
    </row>
    <row r="168" spans="1:6" x14ac:dyDescent="0.2">
      <c r="A168" s="9">
        <v>41395</v>
      </c>
      <c r="B168" s="41">
        <v>3.115513927763108E-2</v>
      </c>
      <c r="C168" s="7">
        <v>3.1155139277631081</v>
      </c>
      <c r="E168" s="41">
        <v>3.6198149232139799E-2</v>
      </c>
      <c r="F168" s="7">
        <v>3.6198149232139802</v>
      </c>
    </row>
    <row r="169" spans="1:6" x14ac:dyDescent="0.2">
      <c r="A169" s="9">
        <v>41426</v>
      </c>
      <c r="B169" s="41">
        <v>3.1442450915780691E-2</v>
      </c>
      <c r="C169" s="7">
        <v>3.1442450915780693</v>
      </c>
      <c r="E169" s="41">
        <v>3.5523280585830971E-2</v>
      </c>
      <c r="F169" s="7">
        <v>3.5523280585830972</v>
      </c>
    </row>
    <row r="170" spans="1:6" x14ac:dyDescent="0.2">
      <c r="A170" s="9">
        <v>41456</v>
      </c>
      <c r="B170" s="41">
        <v>3.1573095325088806E-2</v>
      </c>
      <c r="C170" s="7">
        <v>3.1573095325088802</v>
      </c>
      <c r="E170" s="41">
        <v>3.3969210424797079E-2</v>
      </c>
      <c r="F170" s="7">
        <v>3.3969210424797076</v>
      </c>
    </row>
    <row r="171" spans="1:6" x14ac:dyDescent="0.2">
      <c r="A171" s="9">
        <v>41487</v>
      </c>
      <c r="B171" s="41">
        <v>3.1446969744543377E-2</v>
      </c>
      <c r="C171" s="7">
        <v>3.1446969744543374</v>
      </c>
      <c r="E171" s="41">
        <v>3.179387249486456E-2</v>
      </c>
      <c r="F171" s="7">
        <v>3.1793872494864561</v>
      </c>
    </row>
    <row r="172" spans="1:6" x14ac:dyDescent="0.2">
      <c r="A172" s="9">
        <v>41518</v>
      </c>
      <c r="B172" s="41">
        <v>3.1052658648088104E-2</v>
      </c>
      <c r="C172" s="7">
        <v>3.1052658648088105</v>
      </c>
      <c r="E172" s="41">
        <v>2.9382822527749243E-2</v>
      </c>
      <c r="F172" s="7">
        <v>2.9382822527749242</v>
      </c>
    </row>
    <row r="173" spans="1:6" x14ac:dyDescent="0.2">
      <c r="A173" s="9">
        <v>41548</v>
      </c>
      <c r="B173" s="41">
        <v>3.0585650645952159E-2</v>
      </c>
      <c r="C173" s="7">
        <v>3.058565064595216</v>
      </c>
      <c r="E173" s="41">
        <v>2.7477911561491472E-2</v>
      </c>
      <c r="F173" s="7">
        <v>2.7477911561491473</v>
      </c>
    </row>
    <row r="174" spans="1:6" x14ac:dyDescent="0.2">
      <c r="A174" s="9">
        <v>41579</v>
      </c>
      <c r="B174" s="41">
        <v>3.0019505007727671E-2</v>
      </c>
      <c r="C174" s="7">
        <v>3.0019505007727671</v>
      </c>
      <c r="E174" s="41">
        <v>2.6230915781532919E-2</v>
      </c>
      <c r="F174" s="7">
        <v>2.623091578153292</v>
      </c>
    </row>
    <row r="175" spans="1:6" x14ac:dyDescent="0.2">
      <c r="A175" s="9">
        <v>41609</v>
      </c>
      <c r="B175" s="41">
        <v>2.9262761646793249E-2</v>
      </c>
      <c r="C175" s="7">
        <v>2.9262761646793249</v>
      </c>
      <c r="E175" s="41">
        <v>2.5524390441051929E-2</v>
      </c>
      <c r="F175" s="7">
        <v>2.552439044105193</v>
      </c>
    </row>
    <row r="176" spans="1:6" x14ac:dyDescent="0.2">
      <c r="A176" s="9">
        <v>41640</v>
      </c>
      <c r="B176" s="41">
        <v>2.8364695021524274E-2</v>
      </c>
      <c r="C176" s="7">
        <v>2.8364695021524273</v>
      </c>
      <c r="E176" s="41">
        <v>2.5083101070939334E-2</v>
      </c>
      <c r="F176" s="7">
        <v>2.5083101070939335</v>
      </c>
    </row>
    <row r="177" spans="1:6" x14ac:dyDescent="0.2">
      <c r="A177" s="9">
        <v>41671</v>
      </c>
      <c r="B177" s="41">
        <v>2.7581233931551156E-2</v>
      </c>
      <c r="C177" s="7">
        <v>2.7581233931551155</v>
      </c>
      <c r="E177" s="41">
        <v>2.4801908600144387E-2</v>
      </c>
      <c r="F177" s="7">
        <v>2.4801908600144387</v>
      </c>
    </row>
    <row r="178" spans="1:6" x14ac:dyDescent="0.2">
      <c r="A178" s="9">
        <v>41699</v>
      </c>
      <c r="B178" s="41">
        <v>2.7193549062707708E-2</v>
      </c>
      <c r="C178" s="7">
        <v>2.7193549062707709</v>
      </c>
      <c r="E178" s="41">
        <v>2.472654928201155E-2</v>
      </c>
      <c r="F178" s="7">
        <v>2.472654928201155</v>
      </c>
    </row>
    <row r="179" spans="1:6" x14ac:dyDescent="0.2">
      <c r="A179" s="9">
        <v>41730</v>
      </c>
      <c r="B179" s="41">
        <v>2.7506742829695896E-2</v>
      </c>
      <c r="C179" s="7">
        <v>2.7506742829695896</v>
      </c>
      <c r="E179" s="41">
        <v>2.4904018082789466E-2</v>
      </c>
      <c r="F179" s="7">
        <v>2.4904018082789467</v>
      </c>
    </row>
    <row r="180" spans="1:6" x14ac:dyDescent="0.2">
      <c r="A180" s="9">
        <v>41760</v>
      </c>
      <c r="B180" s="41">
        <v>2.8661029640052901E-2</v>
      </c>
      <c r="C180" s="7">
        <v>2.86610296400529</v>
      </c>
      <c r="E180" s="41">
        <v>2.5081556858750683E-2</v>
      </c>
      <c r="F180" s="7">
        <v>2.5081556858750682</v>
      </c>
    </row>
    <row r="181" spans="1:6" x14ac:dyDescent="0.2">
      <c r="A181" s="9">
        <v>41791</v>
      </c>
      <c r="B181" s="41">
        <v>3.020995533444152E-2</v>
      </c>
      <c r="C181" s="7">
        <v>3.0209955334441521</v>
      </c>
      <c r="E181" s="41">
        <v>2.504199332727524E-2</v>
      </c>
      <c r="F181" s="7">
        <v>2.504199332727524</v>
      </c>
    </row>
    <row r="182" spans="1:6" x14ac:dyDescent="0.2">
      <c r="A182" s="9">
        <v>41821</v>
      </c>
      <c r="B182" s="41">
        <v>3.1555705517211569E-2</v>
      </c>
      <c r="C182" s="7">
        <v>3.1555705517211567</v>
      </c>
      <c r="E182" s="41">
        <v>2.450272973442217E-2</v>
      </c>
      <c r="F182" s="7">
        <v>2.4502729734422171</v>
      </c>
    </row>
    <row r="183" spans="1:6" x14ac:dyDescent="0.2">
      <c r="A183" s="9">
        <v>41852</v>
      </c>
      <c r="B183" s="41">
        <v>3.2260253509487739E-2</v>
      </c>
      <c r="C183" s="7">
        <v>3.226025350948774</v>
      </c>
      <c r="E183" s="41">
        <v>2.3399627807939319E-2</v>
      </c>
      <c r="F183" s="7">
        <v>2.3399627807939321</v>
      </c>
    </row>
    <row r="184" spans="1:6" x14ac:dyDescent="0.2">
      <c r="A184" s="9">
        <v>41883</v>
      </c>
      <c r="B184" s="41">
        <v>3.2152865080910552E-2</v>
      </c>
      <c r="C184" s="7">
        <v>3.2152865080910549</v>
      </c>
      <c r="E184" s="41">
        <v>2.2162934079780993E-2</v>
      </c>
      <c r="F184" s="7">
        <v>2.2162934079780992</v>
      </c>
    </row>
    <row r="185" spans="1:6" x14ac:dyDescent="0.2">
      <c r="A185" s="9">
        <v>41913</v>
      </c>
      <c r="B185" s="41">
        <v>3.1590106501120555E-2</v>
      </c>
      <c r="C185" s="7">
        <v>3.1590106501120556</v>
      </c>
      <c r="E185" s="41">
        <v>2.1204589444789777E-2</v>
      </c>
      <c r="F185" s="7">
        <v>2.1204589444789779</v>
      </c>
    </row>
    <row r="186" spans="1:6" x14ac:dyDescent="0.2">
      <c r="A186" s="9">
        <v>41944</v>
      </c>
      <c r="B186" s="41">
        <v>3.0897026976324724E-2</v>
      </c>
      <c r="C186" s="7">
        <v>3.0897026976324722</v>
      </c>
      <c r="E186" s="41">
        <v>2.0700281186549381E-2</v>
      </c>
      <c r="F186" s="7">
        <v>2.0700281186549381</v>
      </c>
    </row>
    <row r="187" spans="1:6" x14ac:dyDescent="0.2">
      <c r="A187" s="9">
        <v>41974</v>
      </c>
      <c r="B187" s="41">
        <v>3.0248683967578013E-2</v>
      </c>
      <c r="C187" s="7">
        <v>3.0248683967578014</v>
      </c>
      <c r="E187" s="41">
        <v>2.0817578541717577E-2</v>
      </c>
      <c r="F187" s="7">
        <v>2.0817578541717578</v>
      </c>
    </row>
    <row r="188" spans="1:6" x14ac:dyDescent="0.2">
      <c r="A188" s="9">
        <v>42005</v>
      </c>
      <c r="B188" s="41">
        <v>2.9722279859566169E-2</v>
      </c>
      <c r="C188" s="7">
        <v>2.972227985956617</v>
      </c>
      <c r="E188" s="41">
        <v>2.1511105353746087E-2</v>
      </c>
      <c r="F188" s="7">
        <v>2.1511105353746087</v>
      </c>
    </row>
    <row r="189" spans="1:6" x14ac:dyDescent="0.2">
      <c r="A189" s="9">
        <v>42036</v>
      </c>
      <c r="B189" s="41">
        <v>2.9291482388160449E-2</v>
      </c>
      <c r="C189" s="7">
        <v>2.9291482388160448</v>
      </c>
      <c r="E189" s="41">
        <v>2.2495408088506821E-2</v>
      </c>
      <c r="F189" s="7">
        <v>2.2495408088506821</v>
      </c>
    </row>
    <row r="190" spans="1:6" x14ac:dyDescent="0.2">
      <c r="A190" s="9">
        <v>42064</v>
      </c>
      <c r="B190" s="41">
        <v>2.8927866062816002E-2</v>
      </c>
      <c r="C190" s="7">
        <v>2.8927866062816001</v>
      </c>
      <c r="E190" s="41">
        <v>2.3427802902931675E-2</v>
      </c>
      <c r="F190" s="7">
        <v>2.3427802902931676</v>
      </c>
    </row>
    <row r="191" spans="1:6" x14ac:dyDescent="0.2">
      <c r="A191" s="9">
        <v>42095</v>
      </c>
      <c r="B191" s="41">
        <v>2.8745036851335209E-2</v>
      </c>
      <c r="C191" s="7">
        <v>2.8745036851335208</v>
      </c>
      <c r="E191" s="41">
        <v>2.4045969017827712E-2</v>
      </c>
      <c r="F191" s="7">
        <v>2.4045969017827713</v>
      </c>
    </row>
    <row r="192" spans="1:6" x14ac:dyDescent="0.2">
      <c r="A192" s="9">
        <v>42125</v>
      </c>
      <c r="B192" s="41">
        <v>2.8736524411060779E-2</v>
      </c>
      <c r="C192" s="7">
        <v>2.8736524411060778</v>
      </c>
      <c r="E192" s="41">
        <v>2.4224239313107923E-2</v>
      </c>
      <c r="F192" s="7">
        <v>2.4224239313107923</v>
      </c>
    </row>
    <row r="193" spans="1:6" x14ac:dyDescent="0.2">
      <c r="A193" s="9">
        <v>42156</v>
      </c>
      <c r="B193" s="41">
        <v>2.8912425593583722E-2</v>
      </c>
      <c r="C193" s="7">
        <v>2.8912425593583722</v>
      </c>
      <c r="E193" s="41">
        <v>2.4103797440483604E-2</v>
      </c>
      <c r="F193" s="7">
        <v>2.4103797440483605</v>
      </c>
    </row>
    <row r="194" spans="1:6" x14ac:dyDescent="0.2">
      <c r="A194" s="9">
        <v>42186</v>
      </c>
      <c r="B194" s="41">
        <v>2.9206314732830464E-2</v>
      </c>
      <c r="C194" s="7">
        <v>2.9206314732830463</v>
      </c>
      <c r="E194" s="41">
        <v>2.3670857887125564E-2</v>
      </c>
      <c r="F194" s="7">
        <v>2.3670857887125565</v>
      </c>
    </row>
    <row r="195" spans="1:6" x14ac:dyDescent="0.2">
      <c r="A195" s="9">
        <v>42217</v>
      </c>
      <c r="B195" s="41">
        <v>2.967906709838522E-2</v>
      </c>
      <c r="C195" s="7">
        <v>2.9679067098385219</v>
      </c>
      <c r="E195" s="41">
        <v>2.3241310195209853E-2</v>
      </c>
      <c r="F195" s="7">
        <v>2.3241310195209852</v>
      </c>
    </row>
    <row r="196" spans="1:6" x14ac:dyDescent="0.2">
      <c r="A196" s="9">
        <v>42248</v>
      </c>
      <c r="B196" s="41">
        <v>3.046703791367129E-2</v>
      </c>
      <c r="C196" s="7">
        <v>3.0467037913671291</v>
      </c>
      <c r="E196" s="41">
        <v>2.2844572810945721E-2</v>
      </c>
      <c r="F196" s="7">
        <v>2.2844572810945722</v>
      </c>
    </row>
    <row r="197" spans="1:6" x14ac:dyDescent="0.2">
      <c r="A197" s="9">
        <v>42278</v>
      </c>
      <c r="B197" s="41">
        <v>3.1439081629822695E-2</v>
      </c>
      <c r="C197" s="7">
        <v>3.1439081629822692</v>
      </c>
      <c r="E197" s="41">
        <v>2.2930903810888133E-2</v>
      </c>
      <c r="F197" s="7">
        <v>2.2930903810888132</v>
      </c>
    </row>
    <row r="198" spans="1:6" x14ac:dyDescent="0.2">
      <c r="A198" s="9">
        <v>42309</v>
      </c>
      <c r="B198" s="41">
        <v>3.2105103041240098E-2</v>
      </c>
      <c r="C198" s="7">
        <v>3.2105103041240097</v>
      </c>
      <c r="E198" s="41">
        <v>2.3645587136036782E-2</v>
      </c>
      <c r="F198" s="7">
        <v>2.3645587136036781</v>
      </c>
    </row>
    <row r="199" spans="1:6" x14ac:dyDescent="0.2">
      <c r="A199" s="9">
        <v>42339</v>
      </c>
      <c r="B199" s="41">
        <v>3.2053395462275307E-2</v>
      </c>
      <c r="C199" s="7">
        <v>3.2053395462275307</v>
      </c>
      <c r="E199" s="41">
        <v>2.4871271099380386E-2</v>
      </c>
      <c r="F199" s="7">
        <v>2.4871271099380388</v>
      </c>
    </row>
    <row r="200" spans="1:6" x14ac:dyDescent="0.2">
      <c r="A200" s="9">
        <v>42370</v>
      </c>
      <c r="B200" s="41">
        <v>3.1070149386229522E-2</v>
      </c>
      <c r="C200" s="7">
        <v>3.1070149386229522</v>
      </c>
      <c r="E200" s="41">
        <v>2.6441014866918043E-2</v>
      </c>
      <c r="F200" s="7">
        <v>2.6441014866918042</v>
      </c>
    </row>
    <row r="201" spans="1:6" x14ac:dyDescent="0.2">
      <c r="A201" s="9">
        <v>42401</v>
      </c>
      <c r="B201" s="41">
        <v>2.9459324731761546E-2</v>
      </c>
      <c r="C201" s="7">
        <v>2.9459324731761547</v>
      </c>
      <c r="E201" s="41">
        <v>2.8018329027761194E-2</v>
      </c>
      <c r="F201" s="7">
        <v>2.8018329027761193</v>
      </c>
    </row>
    <row r="202" spans="1:6" x14ac:dyDescent="0.2">
      <c r="A202" s="9">
        <v>42430</v>
      </c>
      <c r="B202" s="41">
        <v>2.7750472865870811E-2</v>
      </c>
      <c r="C202" s="7">
        <v>2.775047286587081</v>
      </c>
      <c r="E202" s="41">
        <v>2.9099927165223725E-2</v>
      </c>
      <c r="F202" s="7">
        <v>2.9099927165223725</v>
      </c>
    </row>
    <row r="203" spans="1:6" x14ac:dyDescent="0.2">
      <c r="A203" s="9">
        <v>42461</v>
      </c>
      <c r="B203" s="41">
        <v>2.643847199701764E-2</v>
      </c>
      <c r="C203" s="7">
        <v>2.6438471997017641</v>
      </c>
      <c r="E203" s="41">
        <v>2.9392487332128767E-2</v>
      </c>
      <c r="F203" s="7">
        <v>2.9392487332128767</v>
      </c>
    </row>
    <row r="204" spans="1:6" x14ac:dyDescent="0.2">
      <c r="A204" s="9">
        <v>42491</v>
      </c>
      <c r="B204" s="41">
        <v>2.5671796548737868E-2</v>
      </c>
      <c r="C204" s="7">
        <v>2.5671796548737866</v>
      </c>
      <c r="E204" s="41">
        <v>2.8880215882639296E-2</v>
      </c>
      <c r="F204" s="7">
        <v>2.8880215882639297</v>
      </c>
    </row>
    <row r="205" spans="1:6" x14ac:dyDescent="0.2">
      <c r="A205" s="9">
        <v>42522</v>
      </c>
      <c r="B205" s="41">
        <v>2.5223836755978179E-2</v>
      </c>
      <c r="C205" s="7">
        <v>2.5223836755978177</v>
      </c>
      <c r="E205" s="41">
        <v>2.7853646379775499E-2</v>
      </c>
      <c r="F205" s="7">
        <v>2.7853646379775499</v>
      </c>
    </row>
    <row r="206" spans="1:6" x14ac:dyDescent="0.2">
      <c r="A206" s="9">
        <v>42552</v>
      </c>
      <c r="B206" s="41">
        <v>2.4787941600145282E-2</v>
      </c>
      <c r="C206" s="7">
        <v>2.478794160014528</v>
      </c>
      <c r="E206" s="41">
        <v>2.6447474029768114E-2</v>
      </c>
      <c r="F206" s="7">
        <v>2.6447474029768112</v>
      </c>
    </row>
    <row r="207" spans="1:6" customFormat="1" x14ac:dyDescent="0.2">
      <c r="A207" s="9">
        <v>42583</v>
      </c>
      <c r="B207" s="41">
        <v>2.4186265153171613E-2</v>
      </c>
      <c r="C207" s="7">
        <v>2.4186265153171611</v>
      </c>
      <c r="D207" s="2"/>
      <c r="E207" s="41">
        <v>2.5244052223068955E-2</v>
      </c>
      <c r="F207" s="7">
        <v>2.5244052223068953</v>
      </c>
    </row>
    <row r="208" spans="1:6" customFormat="1" x14ac:dyDescent="0.2">
      <c r="A208" s="9">
        <v>42614</v>
      </c>
      <c r="B208" s="41">
        <v>2.3600443761650061E-2</v>
      </c>
      <c r="C208" s="7">
        <v>2.3600443761650061</v>
      </c>
      <c r="D208" s="2"/>
      <c r="E208" s="41">
        <v>2.4447209311572387E-2</v>
      </c>
      <c r="F208" s="7">
        <v>2.4447209311572387</v>
      </c>
    </row>
    <row r="209" spans="1:9" customFormat="1" x14ac:dyDescent="0.2">
      <c r="A209" s="9">
        <v>42644</v>
      </c>
      <c r="B209" s="41">
        <v>2.3159319682960703E-2</v>
      </c>
      <c r="C209" s="7">
        <v>2.3159319682960704</v>
      </c>
      <c r="D209" s="2"/>
      <c r="E209" s="41">
        <v>2.4145487723600763E-2</v>
      </c>
      <c r="F209" s="7">
        <v>2.4145487723600763</v>
      </c>
    </row>
    <row r="210" spans="1:9" customFormat="1" x14ac:dyDescent="0.2">
      <c r="A210" s="9">
        <v>42675</v>
      </c>
      <c r="B210" s="41">
        <v>2.2955176340044264E-2</v>
      </c>
      <c r="C210" s="7">
        <v>2.2955176340044265</v>
      </c>
      <c r="D210" s="2"/>
      <c r="E210" s="41">
        <v>2.4132608997530697E-2</v>
      </c>
      <c r="F210" s="7">
        <v>2.4132608997530696</v>
      </c>
    </row>
    <row r="211" spans="1:9" customFormat="1" x14ac:dyDescent="0.2">
      <c r="A211" s="9">
        <v>42705</v>
      </c>
      <c r="B211" s="41">
        <v>2.285397634363015E-2</v>
      </c>
      <c r="C211" s="7">
        <v>2.2853976343630151</v>
      </c>
      <c r="D211" s="2"/>
      <c r="E211" s="41">
        <v>2.4300423103955918E-2</v>
      </c>
      <c r="F211" s="7">
        <v>2.4300423103955917</v>
      </c>
    </row>
    <row r="212" spans="1:9" customFormat="1" x14ac:dyDescent="0.2">
      <c r="A212" s="9">
        <v>42736</v>
      </c>
      <c r="B212" s="41">
        <v>2.2620584844819835E-2</v>
      </c>
      <c r="C212" s="7">
        <v>2.2620584844819835</v>
      </c>
      <c r="D212" s="2"/>
      <c r="E212" s="41">
        <v>2.4471557573554965E-2</v>
      </c>
      <c r="F212" s="7">
        <v>2.4471557573554965</v>
      </c>
    </row>
    <row r="213" spans="1:9" customFormat="1" x14ac:dyDescent="0.2">
      <c r="A213" s="9">
        <v>42767</v>
      </c>
      <c r="B213" s="41">
        <v>2.2235299902859808E-2</v>
      </c>
      <c r="C213" s="7">
        <v>2.2235299902859809</v>
      </c>
      <c r="D213" s="2"/>
      <c r="E213" s="41">
        <v>2.453025708100201E-2</v>
      </c>
      <c r="F213" s="7">
        <v>2.4530257081002009</v>
      </c>
    </row>
    <row r="214" spans="1:9" customFormat="1" x14ac:dyDescent="0.2">
      <c r="A214" s="9">
        <v>42795</v>
      </c>
      <c r="B214" s="41">
        <v>2.1778633021699266E-2</v>
      </c>
      <c r="C214" s="7">
        <v>2.1778633021699267</v>
      </c>
      <c r="D214" s="2"/>
      <c r="E214" s="41">
        <v>2.4354131676440131E-2</v>
      </c>
      <c r="F214" s="7">
        <v>2.4354131676440129</v>
      </c>
    </row>
    <row r="215" spans="1:9" customFormat="1" x14ac:dyDescent="0.2">
      <c r="A215" s="9">
        <v>42826</v>
      </c>
      <c r="B215" s="41">
        <v>2.1407072490349056E-2</v>
      </c>
      <c r="C215" s="7">
        <v>2.1407072490349055</v>
      </c>
      <c r="D215" s="2"/>
      <c r="E215" s="41">
        <v>2.3935718391762308E-2</v>
      </c>
      <c r="F215" s="7">
        <v>2.3935718391762308</v>
      </c>
    </row>
    <row r="216" spans="1:9" customFormat="1" x14ac:dyDescent="0.2">
      <c r="A216" s="9">
        <v>42856</v>
      </c>
      <c r="B216" s="41">
        <v>2.1257280732996268E-2</v>
      </c>
      <c r="C216" s="7">
        <v>2.1257280732996269</v>
      </c>
      <c r="D216" s="2"/>
      <c r="E216" s="41">
        <v>2.3346624795987588E-2</v>
      </c>
      <c r="F216" s="7">
        <v>2.3346624795987587</v>
      </c>
    </row>
    <row r="217" spans="1:9" customFormat="1" x14ac:dyDescent="0.2">
      <c r="A217" s="9">
        <v>42887</v>
      </c>
      <c r="B217" s="41">
        <v>2.1269560340408306E-2</v>
      </c>
      <c r="C217" s="7">
        <v>2.1269560340408304</v>
      </c>
      <c r="D217" s="157"/>
      <c r="E217" s="41">
        <v>2.2693815283706779E-2</v>
      </c>
      <c r="F217" s="7">
        <v>2.269381528370678</v>
      </c>
    </row>
    <row r="218" spans="1:9" customFormat="1" x14ac:dyDescent="0.2">
      <c r="A218" s="9">
        <v>42917</v>
      </c>
      <c r="B218" s="41">
        <v>2.1381906934506142E-2</v>
      </c>
      <c r="C218" s="7">
        <v>2.1381906934506141</v>
      </c>
      <c r="D218" s="157"/>
      <c r="E218" s="41">
        <v>2.1935986170124388E-2</v>
      </c>
      <c r="F218" s="7">
        <v>2.1935986170124386</v>
      </c>
    </row>
    <row r="219" spans="1:9" customFormat="1" x14ac:dyDescent="0.2">
      <c r="A219" s="9">
        <v>42948</v>
      </c>
      <c r="B219" s="41">
        <v>2.1542921259538703E-2</v>
      </c>
      <c r="C219" s="7">
        <v>2.1542921259538703</v>
      </c>
      <c r="D219" s="157"/>
      <c r="E219" s="41">
        <v>2.1084138079137102E-2</v>
      </c>
      <c r="F219" s="7">
        <v>2.1084138079137102</v>
      </c>
    </row>
    <row r="220" spans="1:9" customFormat="1" x14ac:dyDescent="0.2">
      <c r="A220" s="9">
        <v>42979</v>
      </c>
      <c r="B220" s="41">
        <v>2.1653783580231189E-2</v>
      </c>
      <c r="C220" s="7">
        <v>2.1653783580231187</v>
      </c>
      <c r="D220" s="157"/>
      <c r="E220" s="41">
        <v>2.0150044415958517E-2</v>
      </c>
      <c r="F220" s="7">
        <v>2.0150044415958517</v>
      </c>
      <c r="I220" s="180"/>
    </row>
    <row r="221" spans="1:9" customFormat="1" x14ac:dyDescent="0.2">
      <c r="A221" s="9">
        <v>43009</v>
      </c>
      <c r="B221" s="41">
        <v>2.1655631869464322E-2</v>
      </c>
      <c r="C221" s="7">
        <v>2.1655631869464322</v>
      </c>
      <c r="D221" s="157"/>
      <c r="E221" s="41">
        <v>1.9407666052262816E-2</v>
      </c>
      <c r="F221" s="7">
        <v>1.9407666052262815</v>
      </c>
      <c r="I221" s="180"/>
    </row>
    <row r="222" spans="1:9" customFormat="1" x14ac:dyDescent="0.2">
      <c r="A222" s="9">
        <v>43040</v>
      </c>
      <c r="B222" s="41">
        <v>2.1481001962612333E-2</v>
      </c>
      <c r="C222" s="7">
        <v>2.1481001962612334</v>
      </c>
      <c r="D222" s="157"/>
      <c r="E222" s="41">
        <v>1.8825659401155645E-2</v>
      </c>
      <c r="F222" s="7">
        <v>1.8825659401155643</v>
      </c>
      <c r="I222" s="180"/>
    </row>
    <row r="223" spans="1:9" customFormat="1" x14ac:dyDescent="0.2">
      <c r="A223" s="9">
        <v>43070</v>
      </c>
      <c r="B223" s="41">
        <v>2.1084092013301015E-2</v>
      </c>
      <c r="C223" s="7">
        <v>2.1084092013301015</v>
      </c>
      <c r="D223" s="157"/>
      <c r="E223" s="41">
        <v>1.8267602770822879E-2</v>
      </c>
      <c r="F223" s="7">
        <v>1.8267602770822879</v>
      </c>
      <c r="I223" s="180"/>
    </row>
    <row r="224" spans="1:9" customFormat="1" x14ac:dyDescent="0.2">
      <c r="A224" s="9">
        <v>43101</v>
      </c>
      <c r="B224" s="41">
        <v>2.0439409741070603E-2</v>
      </c>
      <c r="C224" s="7">
        <v>2.0439409741070604</v>
      </c>
      <c r="D224" s="157"/>
      <c r="E224" s="41">
        <v>1.7625535666890145E-2</v>
      </c>
      <c r="F224" s="7">
        <v>1.7625535666890144</v>
      </c>
      <c r="I224" s="180"/>
    </row>
    <row r="225" spans="1:9" customFormat="1" x14ac:dyDescent="0.2">
      <c r="A225" s="9">
        <v>43132</v>
      </c>
      <c r="B225" s="41">
        <v>1.9636666242291677E-2</v>
      </c>
      <c r="C225" s="7">
        <v>1.9636666242291678</v>
      </c>
      <c r="D225" s="157"/>
      <c r="E225" s="41">
        <v>1.6886859189639107E-2</v>
      </c>
      <c r="F225" s="7">
        <v>1.6886859189639107</v>
      </c>
      <c r="I225" s="180"/>
    </row>
    <row r="226" spans="1:9" customFormat="1" x14ac:dyDescent="0.2">
      <c r="A226" s="9">
        <v>43160</v>
      </c>
      <c r="B226" s="41">
        <v>1.8992192663172418E-2</v>
      </c>
      <c r="C226" s="7">
        <v>1.8992192663172418</v>
      </c>
      <c r="D226" s="157"/>
      <c r="E226" s="41">
        <v>1.6160167043937346E-2</v>
      </c>
      <c r="F226" s="7">
        <v>1.6160167043937348</v>
      </c>
      <c r="I226" s="180"/>
    </row>
    <row r="227" spans="1:9" customFormat="1" x14ac:dyDescent="0.2">
      <c r="A227" s="9">
        <v>43191</v>
      </c>
      <c r="B227" s="41">
        <v>1.8811906064607593E-2</v>
      </c>
      <c r="C227" s="7">
        <v>1.8811906064607593</v>
      </c>
      <c r="D227" s="157"/>
      <c r="E227" s="41">
        <v>1.5420634372479558E-2</v>
      </c>
      <c r="F227" s="7">
        <v>1.5420634372479558</v>
      </c>
      <c r="I227" s="180"/>
    </row>
    <row r="228" spans="1:9" customFormat="1" x14ac:dyDescent="0.2">
      <c r="A228" s="9">
        <v>43221</v>
      </c>
      <c r="B228" s="41">
        <v>1.906867886943233E-2</v>
      </c>
      <c r="C228" s="7">
        <v>1.9068678869432329</v>
      </c>
      <c r="D228" s="157"/>
      <c r="E228" s="41">
        <v>1.4633474190499334E-2</v>
      </c>
      <c r="F228" s="7">
        <v>1.4633474190499334</v>
      </c>
      <c r="I228" s="180"/>
    </row>
    <row r="229" spans="1:9" customFormat="1" x14ac:dyDescent="0.2">
      <c r="A229" s="9">
        <v>43252</v>
      </c>
      <c r="B229" s="41">
        <v>1.9570478963990244E-2</v>
      </c>
      <c r="C229" s="7">
        <v>1.9570478963990245</v>
      </c>
      <c r="D229" s="157"/>
      <c r="E229" s="41">
        <v>1.3912564290244145E-2</v>
      </c>
      <c r="F229" s="7">
        <v>1.3912564290244145</v>
      </c>
      <c r="I229" s="180"/>
    </row>
    <row r="230" spans="1:9" customFormat="1" x14ac:dyDescent="0.2">
      <c r="A230" s="9">
        <v>43282</v>
      </c>
      <c r="B230" s="41">
        <v>2.0166961236258166E-2</v>
      </c>
      <c r="C230" s="7">
        <v>2.0166961236258167</v>
      </c>
      <c r="D230" s="157"/>
      <c r="E230" s="41">
        <v>1.3311707965619295E-2</v>
      </c>
      <c r="F230" s="7">
        <v>1.3311707965619295</v>
      </c>
      <c r="I230" s="180"/>
    </row>
    <row r="231" spans="1:9" customFormat="1" x14ac:dyDescent="0.2">
      <c r="A231" s="9">
        <v>43313</v>
      </c>
      <c r="B231" s="41">
        <v>2.0750492694702104E-2</v>
      </c>
      <c r="C231" s="7">
        <v>2.0750492694702105</v>
      </c>
      <c r="D231" s="157"/>
      <c r="E231" s="41">
        <v>1.2812782815512715E-2</v>
      </c>
      <c r="F231" s="7">
        <v>1.2812782815512715</v>
      </c>
      <c r="I231" s="180"/>
    </row>
    <row r="232" spans="1:9" customFormat="1" x14ac:dyDescent="0.2">
      <c r="A232" s="9">
        <v>43344</v>
      </c>
      <c r="B232" s="41">
        <v>2.1385029737639578E-2</v>
      </c>
      <c r="C232" s="7">
        <v>2.1385029737639578</v>
      </c>
      <c r="D232" s="157"/>
      <c r="E232" s="41">
        <v>1.2330047500379852E-2</v>
      </c>
      <c r="F232" s="7">
        <v>1.2330047500379853</v>
      </c>
      <c r="I232" s="180"/>
    </row>
    <row r="233" spans="1:9" customFormat="1" x14ac:dyDescent="0.2">
      <c r="A233" s="9">
        <v>43374</v>
      </c>
      <c r="B233" s="41">
        <v>2.2039606358060838E-2</v>
      </c>
      <c r="C233" s="7">
        <v>2.2039606358060837</v>
      </c>
      <c r="D233" s="157"/>
      <c r="E233" s="41">
        <v>1.1886329519806966E-2</v>
      </c>
      <c r="F233" s="7">
        <v>1.1886329519806966</v>
      </c>
      <c r="I233" s="180"/>
    </row>
    <row r="234" spans="1:9" customFormat="1" x14ac:dyDescent="0.2">
      <c r="A234" s="9">
        <v>43405</v>
      </c>
      <c r="B234" s="41">
        <v>2.2548141070291836E-2</v>
      </c>
      <c r="C234" s="7">
        <v>2.2548141070291834</v>
      </c>
      <c r="D234" s="157"/>
      <c r="E234" s="41">
        <v>1.1558726916372181E-2</v>
      </c>
      <c r="F234" s="7">
        <v>1.1558726916372182</v>
      </c>
      <c r="I234" s="180"/>
    </row>
    <row r="235" spans="1:9" customFormat="1" x14ac:dyDescent="0.2">
      <c r="A235" s="9">
        <v>43435</v>
      </c>
      <c r="B235" s="41">
        <v>2.2778193852115838E-2</v>
      </c>
      <c r="C235" s="7">
        <v>2.277819385211584</v>
      </c>
      <c r="D235" s="157"/>
      <c r="E235" s="41">
        <v>1.143045102346279E-2</v>
      </c>
      <c r="F235" s="7">
        <v>1.1430451023462791</v>
      </c>
      <c r="I235" s="180"/>
    </row>
    <row r="236" spans="1:9" customFormat="1" x14ac:dyDescent="0.2">
      <c r="A236" s="9">
        <v>43466</v>
      </c>
      <c r="B236" s="41">
        <v>2.2715588603665387E-2</v>
      </c>
      <c r="C236" s="7">
        <v>2.2715588603665386</v>
      </c>
      <c r="D236" s="157"/>
      <c r="E236" s="41">
        <v>1.1507262026147642E-2</v>
      </c>
      <c r="F236" s="7">
        <v>1.1507262026147642</v>
      </c>
      <c r="I236" s="180"/>
    </row>
    <row r="237" spans="1:9" customFormat="1" x14ac:dyDescent="0.2">
      <c r="A237" s="9">
        <v>43497</v>
      </c>
      <c r="B237" s="41">
        <v>2.2454392125482999E-2</v>
      </c>
      <c r="C237" s="7">
        <v>2.2454392125483</v>
      </c>
      <c r="D237" s="157"/>
      <c r="E237" s="41">
        <v>1.18713362339557E-2</v>
      </c>
      <c r="F237" s="7">
        <v>1.18713362339557</v>
      </c>
      <c r="I237" s="180"/>
    </row>
    <row r="238" spans="1:9" customFormat="1" x14ac:dyDescent="0.2">
      <c r="A238" s="9">
        <v>43525</v>
      </c>
      <c r="B238" s="41">
        <v>2.2013157343309268E-2</v>
      </c>
      <c r="C238" s="7">
        <v>2.2013157343309269</v>
      </c>
      <c r="D238" s="157"/>
      <c r="E238" s="41">
        <v>1.2570420484538688E-2</v>
      </c>
      <c r="F238" s="7">
        <v>1.2570420484538687</v>
      </c>
      <c r="I238" s="180"/>
    </row>
    <row r="239" spans="1:9" customFormat="1" x14ac:dyDescent="0.2">
      <c r="A239" s="9">
        <v>43556</v>
      </c>
      <c r="B239" s="41">
        <v>2.1620411953063051E-2</v>
      </c>
      <c r="C239" s="7">
        <v>2.1620411953063052</v>
      </c>
      <c r="D239" s="157"/>
      <c r="E239" s="41">
        <v>1.3527554537365427E-2</v>
      </c>
      <c r="F239" s="7">
        <v>1.3527554537365427</v>
      </c>
      <c r="I239" s="180"/>
    </row>
    <row r="240" spans="1:9" customFormat="1" x14ac:dyDescent="0.2">
      <c r="A240" s="9">
        <v>43586</v>
      </c>
      <c r="B240" s="41">
        <v>2.1422146438426149E-2</v>
      </c>
      <c r="C240" s="7">
        <v>2.1422146438426148</v>
      </c>
      <c r="D240" s="157"/>
      <c r="E240" s="41">
        <v>1.4585038126569224E-2</v>
      </c>
      <c r="F240" s="7">
        <v>1.4585038126569223</v>
      </c>
      <c r="I240" s="180"/>
    </row>
    <row r="241" spans="1:9" customFormat="1" x14ac:dyDescent="0.2">
      <c r="A241" s="9">
        <v>43617</v>
      </c>
      <c r="B241" s="41">
        <v>2.1413994846903761E-2</v>
      </c>
      <c r="C241" s="7">
        <v>2.1413994846903761</v>
      </c>
      <c r="D241" s="157"/>
      <c r="E241" s="41">
        <v>1.5413808931886869E-2</v>
      </c>
      <c r="F241" s="7">
        <v>1.541380893188687</v>
      </c>
      <c r="I241" s="180"/>
    </row>
    <row r="242" spans="1:9" customFormat="1" x14ac:dyDescent="0.2">
      <c r="A242" s="9">
        <v>43647</v>
      </c>
      <c r="B242" s="41">
        <v>2.1513604534008638E-2</v>
      </c>
      <c r="C242" s="7">
        <v>2.1513604534008639</v>
      </c>
      <c r="D242" s="157"/>
      <c r="E242" s="41">
        <v>1.5885089403746534E-2</v>
      </c>
      <c r="F242" s="7">
        <v>1.5885089403746535</v>
      </c>
      <c r="I242" s="180"/>
    </row>
    <row r="243" spans="1:9" customFormat="1" x14ac:dyDescent="0.2">
      <c r="A243" s="9">
        <v>43678</v>
      </c>
      <c r="B243" s="41">
        <v>2.1725716570749353E-2</v>
      </c>
      <c r="C243" s="7">
        <v>2.1725716570749354</v>
      </c>
      <c r="D243" s="157"/>
      <c r="E243" s="41">
        <v>1.6117749053860115E-2</v>
      </c>
      <c r="F243" s="7">
        <v>1.6117749053860115</v>
      </c>
      <c r="I243" s="180"/>
    </row>
    <row r="244" spans="1:9" customFormat="1" x14ac:dyDescent="0.2">
      <c r="A244" s="9">
        <v>43709</v>
      </c>
      <c r="B244" s="41">
        <v>2.1973483771866743E-2</v>
      </c>
      <c r="C244" s="7">
        <v>2.1973483771866742</v>
      </c>
      <c r="D244" s="157"/>
      <c r="E244" s="41">
        <v>1.6378267734957375E-2</v>
      </c>
      <c r="F244" s="7">
        <v>1.6378267734957375</v>
      </c>
      <c r="I244" s="180"/>
    </row>
    <row r="245" spans="1:9" customFormat="1" x14ac:dyDescent="0.2">
      <c r="A245" s="9">
        <v>43739</v>
      </c>
      <c r="B245" s="41">
        <v>2.2032854840600819E-2</v>
      </c>
      <c r="C245" s="7">
        <v>2.203285484060082</v>
      </c>
      <c r="D245" s="157"/>
      <c r="E245" s="41">
        <v>1.6866402340499836E-2</v>
      </c>
      <c r="F245" s="7">
        <v>1.6866402340499835</v>
      </c>
      <c r="I245" s="180"/>
    </row>
    <row r="246" spans="1:9" customFormat="1" x14ac:dyDescent="0.2">
      <c r="A246" s="9">
        <v>43770</v>
      </c>
      <c r="B246" s="41">
        <v>2.1905540823517488E-2</v>
      </c>
      <c r="C246" s="7">
        <v>2.1905540823517486</v>
      </c>
      <c r="D246" s="157"/>
      <c r="E246" s="41">
        <v>1.7673385280496487E-2</v>
      </c>
      <c r="F246" s="7">
        <v>1.7673385280496485</v>
      </c>
      <c r="I246" s="180"/>
    </row>
    <row r="247" spans="1:9" customFormat="1" x14ac:dyDescent="0.2">
      <c r="A247" s="9">
        <v>43800</v>
      </c>
      <c r="B247" s="41">
        <v>2.2236953066159429E-2</v>
      </c>
      <c r="C247" s="7">
        <v>2.2236953066159431</v>
      </c>
      <c r="D247" s="157"/>
      <c r="E247" s="41">
        <v>1.8795076747460008E-2</v>
      </c>
      <c r="F247" s="7">
        <v>1.8795076747460009</v>
      </c>
      <c r="I247" s="180"/>
    </row>
    <row r="248" spans="1:9" customFormat="1" x14ac:dyDescent="0.2">
      <c r="A248" s="9">
        <v>43831</v>
      </c>
      <c r="B248" s="41">
        <v>2.3415711863725076E-2</v>
      </c>
      <c r="C248" s="7">
        <v>2.3415711863725077</v>
      </c>
      <c r="D248" s="157"/>
      <c r="E248" s="41">
        <v>1.9785267903259542E-2</v>
      </c>
      <c r="F248" s="7">
        <v>1.9785267903259542</v>
      </c>
      <c r="I248" s="180"/>
    </row>
    <row r="249" spans="1:9" customFormat="1" x14ac:dyDescent="0.2">
      <c r="A249" s="9">
        <v>43862</v>
      </c>
      <c r="B249" s="41">
        <v>2.5329732833381288E-2</v>
      </c>
      <c r="C249" s="7">
        <v>2.5329732833381287</v>
      </c>
      <c r="D249" s="157"/>
      <c r="E249" s="41">
        <v>2.0177489682632631E-2</v>
      </c>
      <c r="F249" s="7">
        <v>2.017748968263263</v>
      </c>
      <c r="I249" s="180"/>
    </row>
    <row r="250" spans="1:9" customFormat="1" x14ac:dyDescent="0.2">
      <c r="A250" s="9">
        <v>43891</v>
      </c>
      <c r="B250" s="41">
        <v>2.7839409439192248E-2</v>
      </c>
      <c r="C250" s="7">
        <v>2.7839409439192249</v>
      </c>
      <c r="D250" s="157"/>
      <c r="E250" s="41">
        <v>1.9778764150499586E-2</v>
      </c>
      <c r="F250" s="7">
        <v>1.9778764150499586</v>
      </c>
      <c r="I250" s="180"/>
    </row>
    <row r="251" spans="1:9" customFormat="1" x14ac:dyDescent="0.2">
      <c r="A251" s="9">
        <v>43922</v>
      </c>
      <c r="B251" s="41">
        <v>3.0984874296006285E-2</v>
      </c>
      <c r="C251" s="7">
        <v>3.0984874296006284</v>
      </c>
      <c r="D251" s="157"/>
      <c r="E251" s="41">
        <v>1.8644056215562314E-2</v>
      </c>
      <c r="F251" s="7">
        <v>1.8644056215562315</v>
      </c>
      <c r="I251" s="180"/>
    </row>
    <row r="252" spans="1:9" customFormat="1" x14ac:dyDescent="0.2">
      <c r="A252" s="9">
        <v>43952</v>
      </c>
      <c r="B252" s="41">
        <v>3.4768655709801317E-2</v>
      </c>
      <c r="C252" s="7">
        <v>3.4768655709801317</v>
      </c>
      <c r="D252" s="157"/>
      <c r="E252" s="41">
        <v>1.6966526889309788E-2</v>
      </c>
      <c r="F252" s="7">
        <v>1.696652688930979</v>
      </c>
      <c r="I252" s="180"/>
    </row>
    <row r="253" spans="1:9" customFormat="1" x14ac:dyDescent="0.2">
      <c r="A253" s="9">
        <v>43983</v>
      </c>
      <c r="B253" s="41">
        <v>3.9144517748939164E-2</v>
      </c>
      <c r="C253" s="7">
        <v>3.9144517748939163</v>
      </c>
      <c r="D253" s="157"/>
      <c r="E253" s="41">
        <v>1.5014556155077227E-2</v>
      </c>
      <c r="F253" s="7">
        <v>1.5014556155077228</v>
      </c>
      <c r="I253" s="180"/>
    </row>
    <row r="254" spans="1:9" customFormat="1" x14ac:dyDescent="0.2">
      <c r="A254" s="9">
        <v>44013</v>
      </c>
      <c r="B254" s="41">
        <v>4.3768843546987631E-2</v>
      </c>
      <c r="C254" s="7">
        <v>4.3768843546987632</v>
      </c>
      <c r="D254" s="157"/>
      <c r="E254" s="41">
        <v>1.3013055996805951E-2</v>
      </c>
      <c r="F254" s="7">
        <v>1.3013055996805951</v>
      </c>
      <c r="I254" s="180"/>
    </row>
    <row r="255" spans="1:9" customFormat="1" x14ac:dyDescent="0.2">
      <c r="A255" s="9">
        <v>44044</v>
      </c>
      <c r="B255" s="41">
        <v>4.8576071757953539E-2</v>
      </c>
      <c r="C255" s="7">
        <v>4.8576071757953541</v>
      </c>
      <c r="D255" s="157"/>
      <c r="E255" s="41">
        <v>1.1222266820588358E-2</v>
      </c>
      <c r="F255" s="7">
        <v>1.1222266820588358</v>
      </c>
      <c r="I255" s="180"/>
    </row>
    <row r="256" spans="1:9" customFormat="1" x14ac:dyDescent="0.2">
      <c r="A256" s="9">
        <v>44075</v>
      </c>
      <c r="B256" s="41">
        <v>5.2774240570270942E-2</v>
      </c>
      <c r="C256" s="7">
        <v>5.2774240570270941</v>
      </c>
      <c r="D256" s="157"/>
      <c r="E256" s="41">
        <v>9.9801827450844982E-3</v>
      </c>
      <c r="F256" s="7">
        <v>0.99801827450844982</v>
      </c>
      <c r="I256" s="180"/>
    </row>
    <row r="257" spans="1:9" customFormat="1" x14ac:dyDescent="0.2">
      <c r="A257" s="9">
        <v>44105</v>
      </c>
      <c r="B257" s="41">
        <v>5.6832561433432904E-2</v>
      </c>
      <c r="C257" s="7">
        <v>5.6832561433432902</v>
      </c>
      <c r="D257" s="157"/>
      <c r="E257" s="41">
        <v>9.3968657133259668E-3</v>
      </c>
      <c r="F257" s="7">
        <v>0.9396865713325967</v>
      </c>
      <c r="I257" s="180"/>
    </row>
    <row r="258" spans="1:9" customFormat="1" x14ac:dyDescent="0.2">
      <c r="A258" s="9">
        <v>44136</v>
      </c>
      <c r="B258" s="41">
        <v>6.0959419412436169E-2</v>
      </c>
      <c r="C258" s="7">
        <v>6.0959419412436171</v>
      </c>
      <c r="D258" s="157"/>
      <c r="E258" s="41">
        <v>9.4321067192077671E-3</v>
      </c>
      <c r="F258" s="7">
        <v>0.94321067192077679</v>
      </c>
      <c r="I258" s="180"/>
    </row>
    <row r="259" spans="1:9" customFormat="1" x14ac:dyDescent="0.2">
      <c r="A259" s="9">
        <v>44166</v>
      </c>
      <c r="B259" s="41">
        <v>6.4401910416380145E-2</v>
      </c>
      <c r="C259" s="7">
        <v>6.4401910416380144</v>
      </c>
      <c r="D259" s="157"/>
      <c r="E259" s="41">
        <v>9.9372370555198437E-3</v>
      </c>
      <c r="F259" s="7">
        <v>0.9937237055519843</v>
      </c>
      <c r="I259" s="180"/>
    </row>
    <row r="260" spans="1:9" customFormat="1" x14ac:dyDescent="0.2">
      <c r="A260" s="9">
        <v>44197</v>
      </c>
      <c r="B260" s="41">
        <v>6.6251618896635819E-2</v>
      </c>
      <c r="C260" s="7">
        <v>6.6251618896635813</v>
      </c>
      <c r="D260" s="157"/>
      <c r="E260" s="41">
        <v>1.0707365791909668E-2</v>
      </c>
      <c r="F260" s="7">
        <v>1.0707365791909669</v>
      </c>
      <c r="I260" s="180"/>
    </row>
    <row r="261" spans="1:9" customFormat="1" x14ac:dyDescent="0.2">
      <c r="A261" s="9">
        <v>44228</v>
      </c>
      <c r="B261" s="41">
        <v>6.6329850817508862E-2</v>
      </c>
      <c r="C261" s="7">
        <v>6.6329850817508857</v>
      </c>
      <c r="D261" s="157"/>
      <c r="E261" s="41">
        <v>1.1570149805045234E-2</v>
      </c>
      <c r="F261" s="7">
        <v>1.1570149805045233</v>
      </c>
      <c r="I261" s="180"/>
    </row>
    <row r="262" spans="1:9" customFormat="1" x14ac:dyDescent="0.2">
      <c r="A262" s="9">
        <v>44256</v>
      </c>
      <c r="B262" s="41">
        <v>6.4399398690131782E-2</v>
      </c>
      <c r="C262" s="7">
        <v>6.4399398690131777</v>
      </c>
      <c r="D262" s="157"/>
      <c r="E262" s="41">
        <v>1.2189197826098589E-2</v>
      </c>
      <c r="F262" s="7">
        <v>1.218919782609859</v>
      </c>
      <c r="I262" s="180"/>
    </row>
    <row r="263" spans="1:9" customFormat="1" x14ac:dyDescent="0.2">
      <c r="A263" s="9">
        <v>44287</v>
      </c>
      <c r="B263" s="41">
        <v>6.0701427129616237E-2</v>
      </c>
      <c r="C263" s="7">
        <v>6.0701427129616237</v>
      </c>
      <c r="D263" s="157"/>
      <c r="E263" s="41">
        <v>1.2587755838165486E-2</v>
      </c>
      <c r="F263" s="7">
        <v>1.2587755838165486</v>
      </c>
      <c r="I263" s="180"/>
    </row>
    <row r="264" spans="1:9" customFormat="1" x14ac:dyDescent="0.2">
      <c r="A264" s="9">
        <v>44317</v>
      </c>
      <c r="B264" s="41">
        <v>5.6145920737500986E-2</v>
      </c>
      <c r="C264" s="7">
        <v>5.6145920737500985</v>
      </c>
      <c r="D264" s="157"/>
      <c r="E264" s="41">
        <v>1.2745406136438733E-2</v>
      </c>
      <c r="F264" s="7">
        <v>1.2745406136438733</v>
      </c>
      <c r="I264" s="180"/>
    </row>
    <row r="265" spans="1:9" customFormat="1" x14ac:dyDescent="0.2">
      <c r="A265" s="9">
        <v>44348</v>
      </c>
      <c r="B265" s="41">
        <v>5.1448779074035896E-2</v>
      </c>
      <c r="C265" s="7">
        <v>5.1448779074035897</v>
      </c>
      <c r="D265" s="157"/>
      <c r="E265" s="41">
        <v>1.2539860085797527E-2</v>
      </c>
      <c r="F265" s="7">
        <v>1.2539860085797527</v>
      </c>
      <c r="I265" s="180"/>
    </row>
    <row r="266" spans="1:9" customFormat="1" x14ac:dyDescent="0.2">
      <c r="A266" s="9">
        <v>44378</v>
      </c>
      <c r="B266" s="41">
        <v>4.8645922857901806E-2</v>
      </c>
      <c r="C266" s="7">
        <v>4.8645922857901809</v>
      </c>
      <c r="D266" s="157"/>
      <c r="E266" s="41">
        <v>1.2259583286127742E-2</v>
      </c>
      <c r="F266" s="7">
        <v>1.2259583286127742</v>
      </c>
      <c r="H266" s="2"/>
      <c r="I266" s="180"/>
    </row>
    <row r="267" spans="1:9" customFormat="1" x14ac:dyDescent="0.2">
      <c r="A267" s="9">
        <v>44409</v>
      </c>
      <c r="B267" s="41">
        <v>4.8956235131674415E-2</v>
      </c>
      <c r="C267" s="7">
        <v>4.8956235131674415</v>
      </c>
      <c r="D267" s="157"/>
      <c r="E267" s="41">
        <v>1.2062210157911391E-2</v>
      </c>
      <c r="F267" s="7">
        <v>1.2062210157911391</v>
      </c>
      <c r="H267" s="2"/>
      <c r="I267" s="180"/>
    </row>
    <row r="268" spans="1:9" customFormat="1" x14ac:dyDescent="0.2">
      <c r="A268" s="9">
        <v>44440</v>
      </c>
      <c r="B268" s="41">
        <v>5.1375565634461023E-2</v>
      </c>
      <c r="C268" s="7">
        <v>5.1375565634461022</v>
      </c>
      <c r="D268" s="157"/>
      <c r="E268" s="41">
        <v>1.1966328156429267E-2</v>
      </c>
      <c r="F268" s="7">
        <v>1.1966328156429267</v>
      </c>
      <c r="H268" s="2"/>
      <c r="I268" s="180"/>
    </row>
    <row r="269" spans="1:9" customFormat="1" x14ac:dyDescent="0.2">
      <c r="A269" s="9">
        <v>44470</v>
      </c>
      <c r="B269" s="41">
        <v>5.3911340147963525E-2</v>
      </c>
      <c r="C269" s="7">
        <v>5.3911340147963527</v>
      </c>
      <c r="D269" s="157"/>
      <c r="E269" s="41">
        <v>1.2076292767497625E-2</v>
      </c>
      <c r="F269" s="7">
        <v>1.2076292767497625</v>
      </c>
      <c r="H269" s="2"/>
      <c r="I269" s="180"/>
    </row>
    <row r="270" spans="1:9" customFormat="1" x14ac:dyDescent="0.2">
      <c r="A270" s="9">
        <v>44501</v>
      </c>
      <c r="B270" s="41">
        <v>5.4706410732059375E-2</v>
      </c>
      <c r="C270" s="7">
        <v>5.4706410732059378</v>
      </c>
      <c r="D270" s="157"/>
      <c r="E270" s="41">
        <v>1.2495935130110989E-2</v>
      </c>
      <c r="F270" s="7">
        <v>1.2495935130110989</v>
      </c>
      <c r="H270" s="2"/>
      <c r="I270" s="180"/>
    </row>
    <row r="271" spans="1:9" customFormat="1" x14ac:dyDescent="0.2">
      <c r="A271" s="9">
        <v>44531</v>
      </c>
      <c r="B271" s="41">
        <v>5.3717575231465434E-2</v>
      </c>
      <c r="C271" s="7">
        <v>5.3717575231465435</v>
      </c>
      <c r="D271" s="157"/>
      <c r="E271" s="41">
        <v>1.329327262053891E-2</v>
      </c>
      <c r="F271" s="7">
        <v>1.329327262053891</v>
      </c>
      <c r="H271" s="2"/>
      <c r="I271" s="180"/>
    </row>
    <row r="272" spans="1:9" customFormat="1" x14ac:dyDescent="0.2">
      <c r="A272" s="9">
        <v>44562</v>
      </c>
      <c r="B272" s="41">
        <v>5.1236719398576949E-2</v>
      </c>
      <c r="C272" s="7">
        <v>5.1236719398576946</v>
      </c>
      <c r="D272" s="7"/>
      <c r="E272" s="41">
        <v>1.4559639153191526E-2</v>
      </c>
      <c r="F272" s="7">
        <v>1.4559639153191526</v>
      </c>
      <c r="H272" s="2"/>
      <c r="I272" s="180"/>
    </row>
    <row r="273" spans="1:9" customFormat="1" x14ac:dyDescent="0.2">
      <c r="A273" s="9">
        <v>44593</v>
      </c>
      <c r="B273" s="41">
        <v>4.7692570618712453E-2</v>
      </c>
      <c r="C273" s="7">
        <v>4.7692570618712455</v>
      </c>
      <c r="D273" s="7"/>
      <c r="E273" s="41">
        <v>1.6138179791016852E-2</v>
      </c>
      <c r="F273" s="7">
        <v>1.6138179791016853</v>
      </c>
      <c r="H273" s="2"/>
      <c r="I273" s="180"/>
    </row>
    <row r="274" spans="1:9" customFormat="1" x14ac:dyDescent="0.2">
      <c r="A274" s="9">
        <v>44621</v>
      </c>
      <c r="B274" s="41">
        <v>4.3716848473757078E-2</v>
      </c>
      <c r="C274" s="7">
        <v>4.3716848473757075</v>
      </c>
      <c r="D274" s="7"/>
      <c r="E274" s="41">
        <v>1.7740707222415268E-2</v>
      </c>
      <c r="F274" s="7">
        <v>1.7740707222415268</v>
      </c>
      <c r="H274" s="2"/>
      <c r="I274" s="180"/>
    </row>
    <row r="275" spans="1:9" customFormat="1" x14ac:dyDescent="0.2">
      <c r="A275" s="9">
        <v>44652</v>
      </c>
      <c r="B275" s="41">
        <v>3.985688482960658E-2</v>
      </c>
      <c r="C275" s="7">
        <v>3.9856884829606583</v>
      </c>
      <c r="D275" s="7"/>
      <c r="E275" s="41">
        <v>1.9151927299411165E-2</v>
      </c>
      <c r="F275" s="7">
        <v>1.9151927299411164</v>
      </c>
      <c r="H275" s="2"/>
      <c r="I275" s="180"/>
    </row>
    <row r="276" spans="1:9" customFormat="1" x14ac:dyDescent="0.2">
      <c r="A276" s="9">
        <v>44682</v>
      </c>
      <c r="B276" s="41">
        <v>3.6639135233920705E-2</v>
      </c>
      <c r="C276" s="7">
        <v>3.6639135233920705</v>
      </c>
      <c r="D276" s="7"/>
      <c r="E276" s="41">
        <v>2.0208886514984013E-2</v>
      </c>
      <c r="F276" s="7">
        <v>2.0208886514984012</v>
      </c>
      <c r="H276" s="2"/>
      <c r="I276" s="180"/>
    </row>
    <row r="277" spans="1:9" customFormat="1" x14ac:dyDescent="0.2">
      <c r="A277" s="9">
        <v>44713</v>
      </c>
      <c r="B277" s="41">
        <v>3.3933487168093281E-2</v>
      </c>
      <c r="C277" s="7">
        <v>3.3933487168093284</v>
      </c>
      <c r="D277" s="7"/>
      <c r="E277" s="41">
        <v>2.0641900402491194E-2</v>
      </c>
      <c r="F277" s="7">
        <v>2.0641900402491196</v>
      </c>
      <c r="H277" s="2"/>
      <c r="I277" s="180"/>
    </row>
    <row r="278" spans="1:9" x14ac:dyDescent="0.2">
      <c r="A278" s="9">
        <v>44743</v>
      </c>
      <c r="B278" s="41">
        <v>3.1165175774102369E-2</v>
      </c>
      <c r="C278" s="7">
        <v>3.1165175774102369</v>
      </c>
      <c r="E278" s="41">
        <v>2.0230597753173898E-2</v>
      </c>
      <c r="F278" s="7">
        <v>2.0230597753173898</v>
      </c>
      <c r="I278" s="180"/>
    </row>
    <row r="279" spans="1:9" x14ac:dyDescent="0.2">
      <c r="A279" s="9">
        <v>44774</v>
      </c>
      <c r="B279" s="41">
        <v>2.7997506558271282E-2</v>
      </c>
      <c r="C279" s="7">
        <v>2.7997506558271281</v>
      </c>
      <c r="E279" s="41">
        <v>1.9307613742006048E-2</v>
      </c>
      <c r="F279" s="7">
        <v>1.9307613742006047</v>
      </c>
      <c r="I279" s="180"/>
    </row>
    <row r="280" spans="1:9" x14ac:dyDescent="0.2">
      <c r="A280" s="9">
        <v>44805</v>
      </c>
      <c r="B280" s="41">
        <v>2.5686915450685542E-2</v>
      </c>
      <c r="C280" s="7">
        <v>2.5686915450685541</v>
      </c>
      <c r="E280" s="41">
        <v>1.8694453604988046E-2</v>
      </c>
      <c r="F280" s="7">
        <v>1.8694453604988044</v>
      </c>
      <c r="I280" s="180"/>
    </row>
    <row r="281" spans="1:9" x14ac:dyDescent="0.2">
      <c r="A281" s="9">
        <v>44835</v>
      </c>
      <c r="B281" s="41">
        <v>2.4149035973936889E-2</v>
      </c>
      <c r="C281" s="7">
        <v>2.414903597393689</v>
      </c>
      <c r="E281" s="41">
        <v>1.8773055511543669E-2</v>
      </c>
      <c r="F281" s="7">
        <v>1.877305551154367</v>
      </c>
      <c r="I281" s="180"/>
    </row>
    <row r="282" spans="1:9" x14ac:dyDescent="0.2">
      <c r="A282" s="9">
        <v>44866</v>
      </c>
      <c r="B282" s="41">
        <v>2.2983893445068196E-2</v>
      </c>
      <c r="C282" s="7">
        <v>2.2983893445068198</v>
      </c>
      <c r="E282" s="41">
        <v>1.9495209506511329E-2</v>
      </c>
      <c r="F282" s="7">
        <v>1.9495209506511328</v>
      </c>
      <c r="I282" s="180"/>
    </row>
    <row r="283" spans="1:9" x14ac:dyDescent="0.2">
      <c r="A283" s="9">
        <v>44896</v>
      </c>
      <c r="B283" s="41">
        <v>2.2068255934216865E-2</v>
      </c>
      <c r="C283" s="7">
        <v>2.2068255934216867</v>
      </c>
      <c r="E283" s="41">
        <v>2.0586548984202611E-2</v>
      </c>
      <c r="F283" s="7">
        <v>2.0586548984202611</v>
      </c>
      <c r="I283" s="180"/>
    </row>
    <row r="284" spans="1:9" x14ac:dyDescent="0.2">
      <c r="A284" s="9">
        <v>44927</v>
      </c>
      <c r="B284" s="41">
        <v>2.1241961869837095E-2</v>
      </c>
      <c r="C284" s="7">
        <v>2.1241961869837094</v>
      </c>
      <c r="E284" s="41">
        <v>2.1708777934656451E-2</v>
      </c>
      <c r="F284" s="7">
        <v>2.1708777934656451</v>
      </c>
      <c r="I284" s="180"/>
    </row>
    <row r="285" spans="1:9" x14ac:dyDescent="0.2">
      <c r="A285" s="9">
        <v>44958</v>
      </c>
      <c r="B285" s="41">
        <v>2.0448162812092222E-2</v>
      </c>
      <c r="C285" s="7">
        <v>2.0448162812092221</v>
      </c>
      <c r="E285" s="41">
        <v>2.260984155692463E-2</v>
      </c>
      <c r="F285" s="7">
        <v>2.260984155692463</v>
      </c>
      <c r="I285" s="180"/>
    </row>
    <row r="286" spans="1:9" x14ac:dyDescent="0.2">
      <c r="A286" s="9">
        <v>44986</v>
      </c>
      <c r="B286" s="41">
        <v>2.0225558243033549E-2</v>
      </c>
      <c r="C286" s="7">
        <v>2.022555824303355</v>
      </c>
      <c r="E286" s="41">
        <v>2.3217864085675628E-2</v>
      </c>
      <c r="F286" s="7">
        <v>2.3217864085675628</v>
      </c>
      <c r="I286" s="180"/>
    </row>
    <row r="287" spans="1:9" x14ac:dyDescent="0.2">
      <c r="A287" s="9">
        <v>45017</v>
      </c>
      <c r="B287" s="41">
        <v>2.0718730030368535E-2</v>
      </c>
      <c r="C287" s="7">
        <v>2.0718730030368535</v>
      </c>
      <c r="E287" s="41">
        <v>2.3267847167493388E-2</v>
      </c>
      <c r="F287" s="7">
        <v>2.326784716749339</v>
      </c>
      <c r="I287" s="180"/>
    </row>
    <row r="288" spans="1:9" x14ac:dyDescent="0.2">
      <c r="A288" s="9">
        <v>45047</v>
      </c>
      <c r="B288" s="41">
        <v>2.1876938643496761E-2</v>
      </c>
      <c r="C288" s="7">
        <v>2.1876938643496762</v>
      </c>
      <c r="E288" s="41">
        <v>2.2801684256433453E-2</v>
      </c>
      <c r="F288" s="7">
        <v>2.2801684256433452</v>
      </c>
      <c r="I288" s="180"/>
    </row>
    <row r="289" spans="1:9" x14ac:dyDescent="0.2">
      <c r="A289" s="9">
        <v>45078</v>
      </c>
      <c r="B289" s="41">
        <v>2.3186252068294645E-2</v>
      </c>
      <c r="C289" s="7">
        <v>2.3186252068294646</v>
      </c>
      <c r="E289" s="41">
        <v>2.2138857489837366E-2</v>
      </c>
      <c r="F289" s="7">
        <v>2.2138857489837367</v>
      </c>
      <c r="I289" s="180"/>
    </row>
    <row r="290" spans="1:9" x14ac:dyDescent="0.2">
      <c r="A290" s="9">
        <v>45108</v>
      </c>
      <c r="B290" s="41">
        <v>2.4121268488475348E-2</v>
      </c>
      <c r="C290" s="7">
        <v>2.4121268488475347</v>
      </c>
      <c r="E290" s="41">
        <v>2.1554205724008315E-2</v>
      </c>
      <c r="F290" s="7">
        <v>2.1554205724008315</v>
      </c>
      <c r="I290" s="180"/>
    </row>
    <row r="291" spans="1:9" x14ac:dyDescent="0.2">
      <c r="A291" s="9">
        <v>45139</v>
      </c>
      <c r="B291" s="41">
        <v>2.4368713172856361E-2</v>
      </c>
      <c r="C291" s="7">
        <v>2.436871317285636</v>
      </c>
      <c r="E291" s="41">
        <v>2.1157302765502223E-2</v>
      </c>
      <c r="F291" s="7">
        <v>2.1157302765502224</v>
      </c>
      <c r="I291" s="180"/>
    </row>
    <row r="292" spans="1:9" x14ac:dyDescent="0.2">
      <c r="A292" s="9">
        <v>45170</v>
      </c>
      <c r="B292" s="41">
        <v>2.4021885534977704E-2</v>
      </c>
      <c r="C292" s="7">
        <v>2.4021885534977705</v>
      </c>
      <c r="E292" s="41">
        <v>2.1012326193232379E-2</v>
      </c>
      <c r="F292" s="7">
        <v>2.101232619323238</v>
      </c>
      <c r="I292" s="180"/>
    </row>
    <row r="293" spans="1:9" x14ac:dyDescent="0.2">
      <c r="A293" s="9">
        <v>45200</v>
      </c>
      <c r="B293" s="41">
        <v>2.315914217388846E-2</v>
      </c>
      <c r="C293" s="7">
        <v>2.3159142173888458</v>
      </c>
      <c r="E293" s="41">
        <v>2.124360423734404E-2</v>
      </c>
      <c r="F293" s="7">
        <v>2.1243604237344038</v>
      </c>
    </row>
    <row r="294" spans="1:9" x14ac:dyDescent="0.2">
      <c r="A294" s="9">
        <v>45231</v>
      </c>
      <c r="B294" s="41">
        <v>2.2183608911036275E-2</v>
      </c>
      <c r="C294" s="7">
        <v>2.2183608911036274</v>
      </c>
      <c r="E294" s="41">
        <v>2.158816891891412E-2</v>
      </c>
      <c r="F294" s="7">
        <v>2.1588168918914121</v>
      </c>
    </row>
    <row r="295" spans="1:9" x14ac:dyDescent="0.2">
      <c r="A295" s="9">
        <v>45261</v>
      </c>
      <c r="B295" s="41">
        <v>2.1444132101665212E-2</v>
      </c>
      <c r="C295" s="7">
        <v>2.1444132101665212</v>
      </c>
      <c r="E295" s="41">
        <v>2.1861696469828697E-2</v>
      </c>
      <c r="F295" s="7">
        <v>2.1861696469828695</v>
      </c>
    </row>
    <row r="296" spans="1:9" x14ac:dyDescent="0.2">
      <c r="A296" s="9">
        <v>45292</v>
      </c>
      <c r="B296" s="41">
        <v>2.1114480662032965E-2</v>
      </c>
      <c r="C296" s="7">
        <v>2.1114480662032964</v>
      </c>
      <c r="E296" s="41">
        <v>2.1910938488318914E-2</v>
      </c>
      <c r="F296" s="7">
        <v>2.1910938488318914</v>
      </c>
    </row>
    <row r="297" spans="1:9" x14ac:dyDescent="0.2">
      <c r="A297" s="9">
        <v>45323</v>
      </c>
      <c r="B297" s="41">
        <v>2.1151134005912252E-2</v>
      </c>
      <c r="C297" s="7">
        <v>2.1151134005912251</v>
      </c>
      <c r="E297" s="41">
        <v>2.1668939541095764E-2</v>
      </c>
      <c r="F297" s="7">
        <v>2.1668939541095762</v>
      </c>
    </row>
    <row r="298" spans="1:9" x14ac:dyDescent="0.2">
      <c r="A298" s="9">
        <v>45352</v>
      </c>
      <c r="B298" s="41">
        <v>2.1552040082500921E-2</v>
      </c>
      <c r="C298" s="7">
        <v>2.1552040082500921</v>
      </c>
      <c r="E298" s="41">
        <v>2.1256277367125018E-2</v>
      </c>
      <c r="F298" s="7">
        <v>2.1256277367125018</v>
      </c>
    </row>
    <row r="299" spans="1:9" x14ac:dyDescent="0.2">
      <c r="A299" s="9">
        <v>45383</v>
      </c>
      <c r="B299" s="41">
        <v>2.218110373919811E-2</v>
      </c>
      <c r="C299" s="7">
        <v>2.2181103739198109</v>
      </c>
      <c r="E299" s="41">
        <v>2.0940403439485396E-2</v>
      </c>
      <c r="F299" s="7">
        <v>2.0940403439485396</v>
      </c>
    </row>
    <row r="300" spans="1:9" x14ac:dyDescent="0.2">
      <c r="A300" s="9">
        <v>45413</v>
      </c>
      <c r="B300" s="41">
        <v>2.2784023363411718E-2</v>
      </c>
      <c r="C300" s="7">
        <v>2.2784023363411716</v>
      </c>
      <c r="E300" s="41">
        <v>2.0736848874406105E-2</v>
      </c>
      <c r="F300" s="7">
        <v>2.0736848874406104</v>
      </c>
    </row>
    <row r="301" spans="1:9" x14ac:dyDescent="0.2">
      <c r="A301" s="9">
        <v>45444</v>
      </c>
      <c r="B301" s="41">
        <v>2.3340271525943205E-2</v>
      </c>
      <c r="C301" s="7">
        <v>2.3340271525943206</v>
      </c>
      <c r="E301" s="41">
        <v>2.0514558192626202E-2</v>
      </c>
      <c r="F301" s="7">
        <v>2.0514558192626202</v>
      </c>
    </row>
    <row r="302" spans="1:9" x14ac:dyDescent="0.2">
      <c r="A302" s="9">
        <v>45474</v>
      </c>
      <c r="B302" s="41">
        <v>2.3850726744283113E-2</v>
      </c>
      <c r="C302" s="7">
        <v>2.3850726744283115</v>
      </c>
      <c r="E302" s="41">
        <v>2.0342471045894896E-2</v>
      </c>
      <c r="F302" s="7">
        <v>2.0342471045894897</v>
      </c>
    </row>
    <row r="303" spans="1:9" x14ac:dyDescent="0.2">
      <c r="A303" s="9">
        <v>45505</v>
      </c>
      <c r="B303" s="41">
        <v>2.4188361599336114E-2</v>
      </c>
      <c r="C303" s="7">
        <v>2.4188361599336115</v>
      </c>
      <c r="E303" s="41">
        <v>2.0282990764676181E-2</v>
      </c>
      <c r="F303" s="7">
        <v>2.0282990764676181</v>
      </c>
    </row>
    <row r="304" spans="1:9" x14ac:dyDescent="0.2">
      <c r="A304" s="9">
        <v>45536</v>
      </c>
      <c r="B304" s="41">
        <v>2.43911632179389E-2</v>
      </c>
      <c r="C304" s="7">
        <v>2.43911632179389</v>
      </c>
      <c r="E304" s="41">
        <v>2.0411101247860049E-2</v>
      </c>
      <c r="F304" s="7">
        <v>2.0411101247860048</v>
      </c>
    </row>
    <row r="305" spans="1:6" x14ac:dyDescent="0.2">
      <c r="A305" s="9">
        <v>45566</v>
      </c>
      <c r="B305" s="41">
        <v>2.4521331531197923E-2</v>
      </c>
      <c r="C305" s="7">
        <v>2.4521331531197923</v>
      </c>
      <c r="E305" s="41">
        <v>2.0706355877080015E-2</v>
      </c>
      <c r="F305" s="7">
        <v>2.0706355877080016</v>
      </c>
    </row>
    <row r="306" spans="1:6" x14ac:dyDescent="0.2">
      <c r="A306" s="9">
        <v>45597</v>
      </c>
      <c r="B306" s="41">
        <v>2.462590890528122E-2</v>
      </c>
      <c r="C306" s="7">
        <v>2.462590890528122</v>
      </c>
      <c r="E306" s="41">
        <v>2.1028375055983331E-2</v>
      </c>
      <c r="F306" s="7">
        <v>2.102837505598333</v>
      </c>
    </row>
    <row r="307" spans="1:6" x14ac:dyDescent="0.2">
      <c r="A307" s="9">
        <v>45627</v>
      </c>
      <c r="B307" s="41">
        <v>2.4632268411663754E-2</v>
      </c>
      <c r="C307" s="7">
        <v>2.4632268411663754</v>
      </c>
      <c r="E307" s="41">
        <v>2.1621314421736537E-2</v>
      </c>
      <c r="F307" s="7">
        <v>2.1621314421736537</v>
      </c>
    </row>
    <row r="308" spans="1:6" x14ac:dyDescent="0.2"/>
  </sheetData>
  <mergeCells count="3">
    <mergeCell ref="B2:C2"/>
    <mergeCell ref="E2:F2"/>
    <mergeCell ref="A1:D1"/>
  </mergeCells>
  <hyperlinks>
    <hyperlink ref="G1" location="Contents!A1" display="Contents page" xr:uid="{653FDE0D-251A-48B8-9FCC-4BE4D6A6B089}"/>
    <hyperlink ref="A1" location="'Figure 7'!A1" display="Figure 7" xr:uid="{1198E0B1-CB58-4E9D-AD83-9347B1477564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ED170-5167-459B-B086-E5F0E0EAAC4D}">
  <dimension ref="A1:Q44"/>
  <sheetViews>
    <sheetView tabSelected="1" zoomScale="130" zoomScaleNormal="130" workbookViewId="0">
      <pane xSplit="1" ySplit="3" topLeftCell="B4" activePane="bottomRight" state="frozen"/>
      <selection pane="topRight" sqref="A1:XFD1"/>
      <selection pane="bottomLeft" sqref="A1:XFD1"/>
      <selection pane="bottomRight" activeCell="B4" sqref="B4"/>
    </sheetView>
  </sheetViews>
  <sheetFormatPr defaultColWidth="0" defaultRowHeight="12.75" zeroHeight="1" x14ac:dyDescent="0.2"/>
  <cols>
    <col min="1" max="4" width="11.85546875" style="85" customWidth="1"/>
    <col min="5" max="5" width="14.42578125" style="6" customWidth="1"/>
    <col min="6" max="6" width="12.5703125" style="85" hidden="1" customWidth="1"/>
    <col min="7" max="7" width="9.140625" style="85" hidden="1" customWidth="1"/>
    <col min="8" max="8" width="13.85546875" style="85" hidden="1" customWidth="1"/>
    <col min="9" max="17" width="0" hidden="1" customWidth="1"/>
    <col min="18" max="16384" width="9.140625" style="85" hidden="1"/>
  </cols>
  <sheetData>
    <row r="1" spans="1:15" ht="30" customHeight="1" x14ac:dyDescent="0.2">
      <c r="A1" s="274" t="s">
        <v>463</v>
      </c>
      <c r="B1" s="274"/>
      <c r="C1" s="274"/>
      <c r="D1" s="274"/>
      <c r="E1" s="221" t="s">
        <v>69</v>
      </c>
    </row>
    <row r="2" spans="1:15" ht="38.25" customHeight="1" x14ac:dyDescent="0.2">
      <c r="A2" s="4"/>
      <c r="B2" s="163" t="s">
        <v>76</v>
      </c>
      <c r="C2" s="163" t="s">
        <v>445</v>
      </c>
      <c r="D2" s="163" t="s">
        <v>150</v>
      </c>
    </row>
    <row r="3" spans="1:15" ht="17.25" customHeight="1" x14ac:dyDescent="0.2">
      <c r="B3" s="86" t="s">
        <v>415</v>
      </c>
      <c r="C3" s="86" t="s">
        <v>415</v>
      </c>
      <c r="D3" s="86" t="s">
        <v>415</v>
      </c>
      <c r="F3"/>
      <c r="G3"/>
      <c r="H3"/>
    </row>
    <row r="4" spans="1:15" x14ac:dyDescent="0.2">
      <c r="A4" s="156">
        <v>43800</v>
      </c>
      <c r="B4" s="155">
        <v>0.14099999999999999</v>
      </c>
      <c r="C4" s="155">
        <v>7.1999999999999995E-2</v>
      </c>
      <c r="D4" s="155">
        <v>0.437</v>
      </c>
      <c r="F4"/>
      <c r="G4"/>
      <c r="H4"/>
    </row>
    <row r="5" spans="1:15" ht="13.5" customHeight="1" x14ac:dyDescent="0.2">
      <c r="A5" s="156">
        <v>43891</v>
      </c>
      <c r="B5" s="155">
        <v>0.123</v>
      </c>
      <c r="C5" s="155">
        <v>6.2E-2</v>
      </c>
      <c r="D5" s="155">
        <v>0.40600000000000003</v>
      </c>
      <c r="F5"/>
      <c r="G5"/>
      <c r="H5"/>
    </row>
    <row r="6" spans="1:15" x14ac:dyDescent="0.2">
      <c r="A6" s="156">
        <v>43983</v>
      </c>
      <c r="B6" s="155">
        <v>0.16300000000000001</v>
      </c>
      <c r="C6" s="155">
        <v>8.7999999999999995E-2</v>
      </c>
      <c r="D6" s="155">
        <v>0.47099999999999997</v>
      </c>
      <c r="F6"/>
      <c r="G6"/>
      <c r="H6"/>
    </row>
    <row r="7" spans="1:15" x14ac:dyDescent="0.2">
      <c r="A7" s="156">
        <v>44075</v>
      </c>
      <c r="B7" s="155">
        <v>0.14699999999999999</v>
      </c>
      <c r="C7" s="155">
        <v>7.9000000000000001E-2</v>
      </c>
      <c r="D7" s="155">
        <v>0.41899999999999998</v>
      </c>
      <c r="F7"/>
      <c r="G7"/>
      <c r="H7"/>
    </row>
    <row r="8" spans="1:15" x14ac:dyDescent="0.2">
      <c r="A8" s="156">
        <v>44166</v>
      </c>
      <c r="B8" s="155">
        <v>0.11600000000000001</v>
      </c>
      <c r="C8" s="155">
        <v>7.0999999999999994E-2</v>
      </c>
      <c r="D8" s="155">
        <v>0.35199999999999998</v>
      </c>
      <c r="F8"/>
      <c r="G8"/>
      <c r="J8" s="151"/>
      <c r="K8" s="151"/>
      <c r="L8" s="151"/>
      <c r="M8" s="151"/>
      <c r="N8" s="151"/>
      <c r="O8" s="151"/>
    </row>
    <row r="9" spans="1:15" x14ac:dyDescent="0.2">
      <c r="A9" s="156">
        <v>44256</v>
      </c>
      <c r="B9" s="155">
        <v>9.9000000000000005E-2</v>
      </c>
      <c r="C9" s="155">
        <v>6.2E-2</v>
      </c>
      <c r="D9" s="155">
        <v>0.32500000000000001</v>
      </c>
      <c r="F9"/>
      <c r="G9"/>
      <c r="J9" s="151"/>
      <c r="K9" s="151"/>
      <c r="L9" s="151"/>
      <c r="M9" s="151"/>
      <c r="N9" s="151"/>
      <c r="O9" s="151"/>
    </row>
    <row r="10" spans="1:15" x14ac:dyDescent="0.2">
      <c r="A10" s="156">
        <v>44348</v>
      </c>
      <c r="B10" s="155">
        <v>0.129</v>
      </c>
      <c r="C10" s="155">
        <v>9.1999999999999998E-2</v>
      </c>
      <c r="D10" s="155">
        <v>0.33700000000000002</v>
      </c>
      <c r="F10"/>
      <c r="G10"/>
      <c r="J10" s="151"/>
      <c r="K10" s="151"/>
      <c r="L10" s="151"/>
      <c r="M10" s="151"/>
      <c r="N10" s="151"/>
      <c r="O10" s="151"/>
    </row>
    <row r="11" spans="1:15" x14ac:dyDescent="0.2">
      <c r="A11" s="156">
        <v>44440</v>
      </c>
      <c r="B11" s="155">
        <v>0.14699999999999999</v>
      </c>
      <c r="C11" s="155">
        <v>0.108</v>
      </c>
      <c r="D11" s="155">
        <v>0.33900000000000002</v>
      </c>
      <c r="F11"/>
      <c r="G11"/>
      <c r="J11" s="151"/>
      <c r="K11" s="151"/>
      <c r="L11" s="151"/>
      <c r="M11" s="151"/>
      <c r="N11" s="151"/>
      <c r="O11" s="151"/>
    </row>
    <row r="12" spans="1:15" x14ac:dyDescent="0.2">
      <c r="A12" s="156">
        <v>44531</v>
      </c>
      <c r="B12" s="155">
        <v>0.13500000000000001</v>
      </c>
      <c r="C12" s="155">
        <v>0.10299999999999999</v>
      </c>
      <c r="D12" s="155">
        <v>0.30599999999999999</v>
      </c>
      <c r="F12"/>
      <c r="G12"/>
      <c r="J12" s="151"/>
      <c r="K12" s="151"/>
      <c r="L12" s="151"/>
      <c r="M12" s="151"/>
      <c r="N12" s="151"/>
      <c r="O12" s="151"/>
    </row>
    <row r="13" spans="1:15" x14ac:dyDescent="0.2">
      <c r="A13" s="156">
        <v>44621</v>
      </c>
      <c r="B13" s="155">
        <v>0.109</v>
      </c>
      <c r="C13" s="155">
        <v>8.3000000000000004E-2</v>
      </c>
      <c r="D13" s="155">
        <v>0.26700000000000002</v>
      </c>
      <c r="F13"/>
      <c r="G13"/>
      <c r="J13" s="151"/>
      <c r="K13" s="151"/>
      <c r="L13" s="151"/>
      <c r="M13" s="151"/>
      <c r="N13" s="151"/>
      <c r="O13" s="151"/>
    </row>
    <row r="14" spans="1:15" x14ac:dyDescent="0.2">
      <c r="A14" s="156">
        <v>44713</v>
      </c>
      <c r="B14" s="155">
        <v>0.11</v>
      </c>
      <c r="C14" s="155">
        <v>8.5000000000000006E-2</v>
      </c>
      <c r="D14" s="155">
        <v>0.245</v>
      </c>
      <c r="F14"/>
      <c r="G14"/>
      <c r="J14" s="151"/>
      <c r="K14" s="151"/>
      <c r="L14" s="151"/>
      <c r="M14" s="151"/>
      <c r="N14" s="151"/>
      <c r="O14" s="151"/>
    </row>
    <row r="15" spans="1:15" x14ac:dyDescent="0.2">
      <c r="A15" s="156">
        <v>44805</v>
      </c>
      <c r="B15" s="155">
        <v>0.109</v>
      </c>
      <c r="C15" s="155">
        <v>0.08</v>
      </c>
      <c r="D15" s="155">
        <v>0.25800000000000001</v>
      </c>
      <c r="F15"/>
      <c r="G15"/>
      <c r="J15" s="151"/>
      <c r="K15" s="151"/>
      <c r="L15" s="151"/>
      <c r="M15" s="151"/>
      <c r="N15" s="151"/>
      <c r="O15" s="151"/>
    </row>
    <row r="16" spans="1:15" x14ac:dyDescent="0.2">
      <c r="A16" s="156">
        <v>44896</v>
      </c>
      <c r="B16" s="155">
        <v>0.123</v>
      </c>
      <c r="C16" s="155">
        <v>9.1999999999999998E-2</v>
      </c>
      <c r="D16" s="155">
        <v>0.27400000000000002</v>
      </c>
      <c r="F16"/>
      <c r="G16"/>
      <c r="J16" s="151"/>
      <c r="K16" s="151"/>
      <c r="L16" s="151"/>
      <c r="M16" s="151"/>
      <c r="N16" s="151"/>
      <c r="O16" s="151"/>
    </row>
    <row r="17" spans="1:17" x14ac:dyDescent="0.2">
      <c r="A17" s="156">
        <v>44986</v>
      </c>
      <c r="B17" s="155">
        <v>0.1</v>
      </c>
      <c r="C17" s="155">
        <v>7.0999999999999994E-2</v>
      </c>
      <c r="D17" s="155">
        <v>0.248</v>
      </c>
      <c r="F17"/>
      <c r="G17"/>
      <c r="J17" s="151"/>
      <c r="K17" s="151"/>
      <c r="L17" s="151"/>
      <c r="M17" s="151"/>
      <c r="N17" s="151"/>
      <c r="O17" s="151"/>
    </row>
    <row r="18" spans="1:17" x14ac:dyDescent="0.2">
      <c r="A18" s="156">
        <v>45078</v>
      </c>
      <c r="B18" s="155">
        <v>0.105</v>
      </c>
      <c r="C18" s="155">
        <v>6.7000000000000004E-2</v>
      </c>
      <c r="D18" s="155">
        <v>0.26900000000000002</v>
      </c>
      <c r="F18"/>
      <c r="G18"/>
      <c r="J18" s="151"/>
      <c r="K18" s="151"/>
      <c r="L18" s="151"/>
      <c r="M18" s="151"/>
      <c r="N18" s="151"/>
      <c r="O18" s="151"/>
    </row>
    <row r="19" spans="1:17" x14ac:dyDescent="0.2">
      <c r="A19" s="156">
        <v>45170</v>
      </c>
      <c r="B19" s="155">
        <v>9.6000000000000002E-2</v>
      </c>
      <c r="C19" s="155">
        <v>5.0999999999999997E-2</v>
      </c>
      <c r="D19" s="155">
        <v>0.3</v>
      </c>
      <c r="F19"/>
      <c r="G19"/>
      <c r="J19" s="151"/>
      <c r="K19" s="151"/>
      <c r="L19" s="151"/>
      <c r="M19" s="151"/>
      <c r="N19" s="151"/>
      <c r="O19" s="151"/>
    </row>
    <row r="20" spans="1:17" x14ac:dyDescent="0.2">
      <c r="A20" s="156">
        <v>45261</v>
      </c>
      <c r="B20" s="155">
        <v>0.151</v>
      </c>
      <c r="C20" s="155">
        <v>8.5999999999999993E-2</v>
      </c>
      <c r="D20" s="155">
        <v>0.42699999999999999</v>
      </c>
      <c r="F20"/>
      <c r="G20"/>
      <c r="J20" s="151"/>
      <c r="K20" s="151"/>
      <c r="L20" s="151"/>
      <c r="M20" s="151"/>
      <c r="N20" s="151"/>
      <c r="O20" s="151"/>
    </row>
    <row r="21" spans="1:17" x14ac:dyDescent="0.2">
      <c r="A21" s="156">
        <v>45352</v>
      </c>
      <c r="B21" s="155">
        <v>0.12</v>
      </c>
      <c r="C21" s="155">
        <v>6.6000000000000003E-2</v>
      </c>
      <c r="D21" s="155">
        <v>0.375</v>
      </c>
      <c r="F21"/>
      <c r="G21"/>
      <c r="J21" s="151"/>
      <c r="K21" s="151"/>
      <c r="L21" s="151"/>
      <c r="M21" s="151"/>
      <c r="N21" s="151"/>
      <c r="O21" s="151"/>
    </row>
    <row r="22" spans="1:17" x14ac:dyDescent="0.2">
      <c r="A22" s="156">
        <v>45444</v>
      </c>
      <c r="B22" s="155">
        <v>0.123</v>
      </c>
      <c r="C22" s="155">
        <v>6.6000000000000003E-2</v>
      </c>
      <c r="D22" s="155">
        <v>0.36499999999999999</v>
      </c>
      <c r="F22"/>
      <c r="G22"/>
      <c r="J22" s="151"/>
      <c r="K22" s="151"/>
      <c r="L22" s="151"/>
      <c r="M22" s="151"/>
      <c r="N22" s="151"/>
      <c r="O22" s="151"/>
    </row>
    <row r="23" spans="1:17" x14ac:dyDescent="0.2">
      <c r="A23" s="156">
        <v>45536</v>
      </c>
      <c r="B23" s="155">
        <v>0.11899999999999999</v>
      </c>
      <c r="C23" s="155">
        <v>6.2E-2</v>
      </c>
      <c r="D23" s="155">
        <v>0.374</v>
      </c>
      <c r="F23"/>
      <c r="G23"/>
      <c r="J23" s="151"/>
      <c r="K23" s="151"/>
      <c r="L23" s="151"/>
      <c r="M23" s="151"/>
      <c r="N23" s="151"/>
      <c r="O23" s="151"/>
    </row>
    <row r="24" spans="1:17" x14ac:dyDescent="0.2">
      <c r="A24" s="156">
        <v>45627</v>
      </c>
      <c r="B24" s="155">
        <v>0.157</v>
      </c>
      <c r="C24" s="155">
        <v>9.2999999999999999E-2</v>
      </c>
      <c r="D24" s="155">
        <v>0.443</v>
      </c>
      <c r="F24"/>
      <c r="G24"/>
      <c r="J24" s="151"/>
      <c r="K24" s="151"/>
      <c r="L24" s="151"/>
      <c r="M24" s="151"/>
      <c r="N24" s="151"/>
      <c r="O24" s="151"/>
    </row>
    <row r="25" spans="1:17" s="6" customFormat="1" x14ac:dyDescent="0.2">
      <c r="F25"/>
      <c r="G25"/>
      <c r="H25" s="85"/>
      <c r="I25"/>
      <c r="J25" s="151"/>
      <c r="K25" s="151"/>
      <c r="L25" s="151"/>
      <c r="M25" s="151"/>
      <c r="N25" s="151"/>
      <c r="O25" s="151"/>
      <c r="P25"/>
      <c r="Q25"/>
    </row>
    <row r="26" spans="1:17" s="6" customFormat="1" hidden="1" x14ac:dyDescent="0.2">
      <c r="F26"/>
      <c r="G26"/>
      <c r="H26" s="85"/>
      <c r="I26"/>
      <c r="J26" s="151"/>
      <c r="K26" s="151"/>
      <c r="L26" s="151"/>
      <c r="M26" s="151"/>
      <c r="N26" s="151"/>
      <c r="O26" s="151"/>
      <c r="P26"/>
      <c r="Q26"/>
    </row>
    <row r="27" spans="1:17" s="6" customFormat="1" hidden="1" x14ac:dyDescent="0.2">
      <c r="F27" s="181"/>
      <c r="G27" s="89"/>
      <c r="H27" s="85"/>
      <c r="I27"/>
      <c r="J27" s="151"/>
      <c r="K27" s="151"/>
      <c r="L27" s="151"/>
      <c r="M27" s="151"/>
      <c r="N27" s="151"/>
      <c r="O27" s="151"/>
      <c r="P27"/>
      <c r="Q27"/>
    </row>
    <row r="28" spans="1:17" s="6" customFormat="1" hidden="1" x14ac:dyDescent="0.2">
      <c r="F28" s="181"/>
      <c r="G28" s="89"/>
      <c r="H28" s="85"/>
      <c r="I28"/>
      <c r="J28" s="151"/>
      <c r="K28" s="151"/>
      <c r="L28" s="151"/>
      <c r="M28" s="151"/>
      <c r="N28" s="151"/>
      <c r="O28" s="151"/>
      <c r="P28"/>
      <c r="Q28"/>
    </row>
    <row r="29" spans="1:17" s="6" customFormat="1" hidden="1" x14ac:dyDescent="0.2">
      <c r="F29" s="181"/>
      <c r="G29" s="89"/>
      <c r="H29" s="85"/>
      <c r="I29"/>
      <c r="J29" s="151"/>
      <c r="K29" s="151"/>
      <c r="L29" s="151"/>
      <c r="M29" s="151"/>
      <c r="N29" s="151"/>
      <c r="O29" s="151"/>
      <c r="P29"/>
      <c r="Q29"/>
    </row>
    <row r="30" spans="1:17" hidden="1" x14ac:dyDescent="0.2">
      <c r="F30" s="181"/>
      <c r="G30" s="89"/>
      <c r="J30" s="151"/>
      <c r="K30" s="151"/>
      <c r="L30" s="151"/>
      <c r="M30" s="151"/>
      <c r="N30" s="151"/>
      <c r="O30" s="151"/>
    </row>
    <row r="31" spans="1:17" hidden="1" x14ac:dyDescent="0.2">
      <c r="F31" s="181"/>
      <c r="G31" s="89"/>
    </row>
    <row r="32" spans="1:17" hidden="1" x14ac:dyDescent="0.2">
      <c r="F32" s="181"/>
      <c r="G32" s="89"/>
    </row>
    <row r="33" spans="6:7" hidden="1" x14ac:dyDescent="0.2">
      <c r="F33" s="181"/>
      <c r="G33" s="89"/>
    </row>
    <row r="34" spans="6:7" hidden="1" x14ac:dyDescent="0.2">
      <c r="F34" s="181"/>
      <c r="G34" s="89"/>
    </row>
    <row r="35" spans="6:7" hidden="1" x14ac:dyDescent="0.2">
      <c r="F35" s="182"/>
      <c r="G35" s="14"/>
    </row>
    <row r="36" spans="6:7" hidden="1" x14ac:dyDescent="0.2">
      <c r="F36" s="182"/>
      <c r="G36" s="14"/>
    </row>
    <row r="37" spans="6:7" hidden="1" x14ac:dyDescent="0.2">
      <c r="F37" s="182"/>
      <c r="G37" s="14"/>
    </row>
    <row r="38" spans="6:7" hidden="1" x14ac:dyDescent="0.2">
      <c r="F38" s="181"/>
      <c r="G38" s="89"/>
    </row>
    <row r="39" spans="6:7" hidden="1" x14ac:dyDescent="0.2">
      <c r="F39" s="181"/>
      <c r="G39" s="89"/>
    </row>
    <row r="40" spans="6:7" hidden="1" x14ac:dyDescent="0.2">
      <c r="F40" s="181"/>
      <c r="G40" s="89"/>
    </row>
    <row r="41" spans="6:7" hidden="1" x14ac:dyDescent="0.2">
      <c r="F41" s="181"/>
      <c r="G41" s="89"/>
    </row>
    <row r="42" spans="6:7" hidden="1" x14ac:dyDescent="0.2">
      <c r="F42" s="181"/>
      <c r="G42" s="89"/>
    </row>
    <row r="43" spans="6:7" hidden="1" x14ac:dyDescent="0.2">
      <c r="F43" s="181"/>
      <c r="G43" s="89"/>
    </row>
    <row r="44" spans="6:7" hidden="1" x14ac:dyDescent="0.2">
      <c r="F44" s="181"/>
      <c r="G44" s="89"/>
    </row>
  </sheetData>
  <sortState xmlns:xlrd2="http://schemas.microsoft.com/office/spreadsheetml/2017/richdata2" ref="F4:I44">
    <sortCondition ref="F4:F44"/>
  </sortState>
  <mergeCells count="1">
    <mergeCell ref="A1:D1"/>
  </mergeCells>
  <hyperlinks>
    <hyperlink ref="E1" location="Contents!A1" display="Contents page" xr:uid="{7EB471E8-F636-4053-B334-FCA42DC1C051}"/>
    <hyperlink ref="A1" location="'Figure 8'!A1" display="Figure 8" xr:uid="{76BC8AEC-1F0D-4152-B1FB-A67C3F58B33F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"/>
  <sheetViews>
    <sheetView zoomScale="130" zoomScaleNormal="130" workbookViewId="0">
      <selection sqref="A1:J1"/>
    </sheetView>
  </sheetViews>
  <sheetFormatPr defaultColWidth="0" defaultRowHeight="22.5" customHeight="1" zeroHeight="1" x14ac:dyDescent="0.2"/>
  <cols>
    <col min="1" max="9" width="9" style="6" customWidth="1"/>
    <col min="10" max="10" width="15.140625" style="6" customWidth="1"/>
    <col min="11" max="11" width="14.85546875" style="6" customWidth="1"/>
    <col min="12" max="16384" width="9.140625" style="112" hidden="1"/>
  </cols>
  <sheetData>
    <row r="1" spans="1:11" ht="30" customHeight="1" x14ac:dyDescent="0.2">
      <c r="A1" s="262" t="s">
        <v>80</v>
      </c>
      <c r="B1" s="262"/>
      <c r="C1" s="262"/>
      <c r="D1" s="262"/>
      <c r="E1" s="262"/>
      <c r="F1" s="262"/>
      <c r="G1" s="262"/>
      <c r="H1" s="262"/>
      <c r="I1" s="262"/>
      <c r="J1" s="262"/>
      <c r="K1" s="221" t="s">
        <v>69</v>
      </c>
    </row>
    <row r="2" spans="1:11" ht="22.5" customHeight="1" x14ac:dyDescent="0.2">
      <c r="K2" s="228"/>
    </row>
    <row r="3" spans="1:11" ht="30" customHeight="1" x14ac:dyDescent="0.2">
      <c r="K3" s="221" t="s">
        <v>81</v>
      </c>
    </row>
    <row r="4" spans="1:11" ht="22.5" customHeight="1" x14ac:dyDescent="0.2">
      <c r="K4" s="228"/>
    </row>
    <row r="5" spans="1:11" ht="22.5" customHeight="1" x14ac:dyDescent="0.2"/>
    <row r="6" spans="1:11" ht="22.5" customHeight="1" x14ac:dyDescent="0.2"/>
    <row r="7" spans="1:11" ht="22.5" customHeight="1" x14ac:dyDescent="0.2"/>
    <row r="8" spans="1:11" ht="22.5" customHeight="1" x14ac:dyDescent="0.2"/>
    <row r="9" spans="1:11" ht="22.5" customHeight="1" x14ac:dyDescent="0.2"/>
    <row r="10" spans="1:11" ht="22.5" customHeight="1" x14ac:dyDescent="0.2"/>
    <row r="11" spans="1:11" ht="22.5" customHeight="1" x14ac:dyDescent="0.2"/>
    <row r="12" spans="1:11" ht="22.5" customHeight="1" x14ac:dyDescent="0.2"/>
    <row r="13" spans="1:11" ht="22.5" customHeight="1" x14ac:dyDescent="0.2"/>
  </sheetData>
  <mergeCells count="1">
    <mergeCell ref="A1:J1"/>
  </mergeCells>
  <hyperlinks>
    <hyperlink ref="K1" location="Contents!A1" display="Contents page" xr:uid="{00000000-0004-0000-0200-000000000000}"/>
    <hyperlink ref="K3" location="'Fig 1 source'!A1" display="Data source" xr:uid="{00000000-0004-0000-0200-000001000000}"/>
  </hyperlinks>
  <pageMargins left="0.7" right="0.7" top="0.75" bottom="0.75" header="0.3" footer="0.3"/>
  <pageSetup paperSize="9" orientation="portrait" verticalDpi="4294967293" r:id="rId1"/>
  <headerFooter>
    <oddFooter>&amp;C_x000D_&amp;1#&amp;"Arial Black"&amp;10&amp;K000000 OFFICIAL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S104"/>
  <sheetViews>
    <sheetView zoomScale="120" zoomScaleNormal="120" workbookViewId="0">
      <selection sqref="A1:E1"/>
    </sheetView>
  </sheetViews>
  <sheetFormatPr defaultColWidth="0" defaultRowHeight="11.25" zeroHeight="1" x14ac:dyDescent="0.2"/>
  <cols>
    <col min="1" max="1" width="26" style="6" customWidth="1"/>
    <col min="2" max="4" width="11" style="6" customWidth="1"/>
    <col min="5" max="5" width="9" style="6" customWidth="1"/>
    <col min="6" max="6" width="15.85546875" style="6" customWidth="1"/>
    <col min="7" max="19" width="0" style="6" hidden="1" customWidth="1"/>
    <col min="20" max="16384" width="9" style="6" hidden="1"/>
  </cols>
  <sheetData>
    <row r="1" spans="1:6" ht="30" customHeight="1" x14ac:dyDescent="0.2">
      <c r="A1" s="262" t="s">
        <v>82</v>
      </c>
      <c r="B1" s="262"/>
      <c r="C1" s="262"/>
      <c r="D1" s="262"/>
      <c r="E1" s="262"/>
      <c r="F1" s="221" t="s">
        <v>69</v>
      </c>
    </row>
    <row r="2" spans="1:6" s="20" customFormat="1" ht="38.1" customHeight="1" x14ac:dyDescent="0.2">
      <c r="A2" s="122" t="s">
        <v>83</v>
      </c>
      <c r="B2" s="126" t="s">
        <v>71</v>
      </c>
      <c r="C2" s="127" t="s">
        <v>84</v>
      </c>
      <c r="D2" s="127" t="s">
        <v>85</v>
      </c>
    </row>
    <row r="3" spans="1:6" s="20" customFormat="1" ht="17.25" customHeight="1" x14ac:dyDescent="0.2">
      <c r="A3" s="122" t="s">
        <v>86</v>
      </c>
      <c r="B3" s="123"/>
      <c r="C3" s="124"/>
      <c r="D3" s="124"/>
    </row>
    <row r="4" spans="1:6" ht="12.75" x14ac:dyDescent="0.2">
      <c r="A4" s="97" t="s">
        <v>87</v>
      </c>
      <c r="B4" s="125">
        <v>610</v>
      </c>
      <c r="C4" s="89">
        <v>-1.6129032258064502E-2</v>
      </c>
      <c r="D4" s="89">
        <v>2.5210084033613356E-2</v>
      </c>
      <c r="E4" s="14"/>
    </row>
    <row r="5" spans="1:6" ht="12.75" x14ac:dyDescent="0.2">
      <c r="A5" s="97" t="s">
        <v>88</v>
      </c>
      <c r="B5" s="125">
        <v>630</v>
      </c>
      <c r="C5" s="89">
        <v>8.0000000000000071E-3</v>
      </c>
      <c r="D5" s="89">
        <v>5.0000000000000044E-2</v>
      </c>
      <c r="E5" s="14"/>
    </row>
    <row r="6" spans="1:6" ht="12.75" x14ac:dyDescent="0.2">
      <c r="A6" s="97" t="s">
        <v>89</v>
      </c>
      <c r="B6" s="125">
        <v>630</v>
      </c>
      <c r="C6" s="89">
        <v>0</v>
      </c>
      <c r="D6" s="89">
        <v>5.0000000000000044E-2</v>
      </c>
      <c r="E6" s="14"/>
    </row>
    <row r="7" spans="1:6" ht="12.75" x14ac:dyDescent="0.2">
      <c r="A7" s="97" t="s">
        <v>90</v>
      </c>
      <c r="B7" s="125">
        <v>500</v>
      </c>
      <c r="C7" s="89">
        <v>0</v>
      </c>
      <c r="D7" s="89">
        <v>4.1666666666666741E-2</v>
      </c>
      <c r="E7" s="14"/>
    </row>
    <row r="8" spans="1:6" ht="12.75" x14ac:dyDescent="0.2">
      <c r="A8" s="97" t="s">
        <v>91</v>
      </c>
      <c r="B8" s="125">
        <v>540</v>
      </c>
      <c r="C8" s="89">
        <v>9.3457943925232545E-3</v>
      </c>
      <c r="D8" s="89">
        <v>8.0000000000000071E-2</v>
      </c>
      <c r="E8" s="14"/>
    </row>
    <row r="9" spans="1:6" ht="12.75" x14ac:dyDescent="0.2">
      <c r="A9" s="97" t="s">
        <v>92</v>
      </c>
      <c r="B9" s="125">
        <v>550</v>
      </c>
      <c r="C9" s="89">
        <v>0</v>
      </c>
      <c r="D9" s="89">
        <v>0.10000000000000009</v>
      </c>
      <c r="E9" s="14"/>
    </row>
    <row r="10" spans="1:6" ht="12.75" x14ac:dyDescent="0.2">
      <c r="A10" s="97" t="s">
        <v>93</v>
      </c>
      <c r="B10" s="125">
        <v>580</v>
      </c>
      <c r="C10" s="89">
        <v>-8.5470085470085166E-3</v>
      </c>
      <c r="D10" s="89">
        <v>9.4339622641509413E-2</v>
      </c>
      <c r="E10" s="14"/>
    </row>
    <row r="11" spans="1:6" ht="12.75" x14ac:dyDescent="0.2">
      <c r="A11" s="97" t="s">
        <v>94</v>
      </c>
      <c r="B11" s="125">
        <v>560</v>
      </c>
      <c r="C11" s="89">
        <v>0</v>
      </c>
      <c r="D11" s="89">
        <v>8.737864077669899E-2</v>
      </c>
      <c r="E11" s="14"/>
    </row>
    <row r="12" spans="1:6" ht="12.75" x14ac:dyDescent="0.2">
      <c r="A12" s="97" t="s">
        <v>95</v>
      </c>
      <c r="B12" s="125">
        <v>575</v>
      </c>
      <c r="C12" s="89">
        <v>2.6785714285714191E-2</v>
      </c>
      <c r="D12" s="89">
        <v>0.10576923076923084</v>
      </c>
      <c r="E12" s="14"/>
    </row>
    <row r="13" spans="1:6" ht="18" customHeight="1" x14ac:dyDescent="0.2">
      <c r="A13" s="122" t="s">
        <v>75</v>
      </c>
      <c r="B13" s="125"/>
      <c r="C13" s="97"/>
      <c r="D13" s="89"/>
      <c r="E13" s="14"/>
    </row>
    <row r="14" spans="1:6" ht="12.75" x14ac:dyDescent="0.2">
      <c r="A14" s="97" t="s">
        <v>96</v>
      </c>
      <c r="B14" s="125">
        <v>495</v>
      </c>
      <c r="C14" s="89">
        <v>2.0618556701030855E-2</v>
      </c>
      <c r="D14" s="89">
        <v>4.2105263157894646E-2</v>
      </c>
      <c r="E14" s="14"/>
    </row>
    <row r="15" spans="1:6" ht="12.75" x14ac:dyDescent="0.2">
      <c r="A15" s="97" t="s">
        <v>97</v>
      </c>
      <c r="B15" s="125">
        <v>450</v>
      </c>
      <c r="C15" s="89">
        <v>4.6511627906976827E-2</v>
      </c>
      <c r="D15" s="89">
        <v>8.43373493975903E-2</v>
      </c>
      <c r="E15" s="14"/>
    </row>
    <row r="16" spans="1:6" ht="12.75" x14ac:dyDescent="0.2">
      <c r="A16" s="97" t="s">
        <v>98</v>
      </c>
      <c r="B16" s="125">
        <v>450</v>
      </c>
      <c r="C16" s="89">
        <v>0</v>
      </c>
      <c r="D16" s="89">
        <v>4.6511627906976827E-2</v>
      </c>
      <c r="E16" s="14"/>
    </row>
    <row r="17" spans="1:17" ht="12.75" x14ac:dyDescent="0.2">
      <c r="A17" s="97" t="s">
        <v>99</v>
      </c>
      <c r="B17" s="125">
        <v>468</v>
      </c>
      <c r="C17" s="89">
        <v>4.0000000000000036E-2</v>
      </c>
      <c r="D17" s="89">
        <v>8.8372093023255882E-2</v>
      </c>
      <c r="E17" s="14"/>
    </row>
    <row r="18" spans="1:17" ht="12.75" x14ac:dyDescent="0.2">
      <c r="A18" s="97" t="s">
        <v>100</v>
      </c>
      <c r="B18" s="125">
        <v>420</v>
      </c>
      <c r="C18" s="89">
        <v>0</v>
      </c>
      <c r="D18" s="89">
        <v>5.0000000000000044E-2</v>
      </c>
    </row>
    <row r="19" spans="1:17" x14ac:dyDescent="0.2">
      <c r="D19" s="84"/>
    </row>
    <row r="22" spans="1:17" hidden="1" x14ac:dyDescent="0.2">
      <c r="I22"/>
      <c r="J22"/>
      <c r="Q22"/>
    </row>
    <row r="23" spans="1:17" hidden="1" x14ac:dyDescent="0.2">
      <c r="I23"/>
      <c r="J23"/>
      <c r="Q23"/>
    </row>
    <row r="24" spans="1:17" hidden="1" x14ac:dyDescent="0.2">
      <c r="I24"/>
      <c r="J24"/>
      <c r="Q24"/>
    </row>
    <row r="25" spans="1:17" hidden="1" x14ac:dyDescent="0.2">
      <c r="I25"/>
      <c r="J25"/>
      <c r="Q25"/>
    </row>
    <row r="26" spans="1:17" hidden="1" x14ac:dyDescent="0.2">
      <c r="I26"/>
      <c r="J26"/>
      <c r="Q26"/>
    </row>
    <row r="27" spans="1:17" hidden="1" x14ac:dyDescent="0.2">
      <c r="I27"/>
      <c r="J27"/>
      <c r="Q27"/>
    </row>
    <row r="28" spans="1:17" hidden="1" x14ac:dyDescent="0.2">
      <c r="I28"/>
      <c r="J28"/>
      <c r="Q28"/>
    </row>
    <row r="29" spans="1:17" hidden="1" x14ac:dyDescent="0.2">
      <c r="I29"/>
      <c r="J29"/>
      <c r="Q29"/>
    </row>
    <row r="30" spans="1:17" hidden="1" x14ac:dyDescent="0.2">
      <c r="I30"/>
      <c r="J30"/>
      <c r="Q30"/>
    </row>
    <row r="31" spans="1:17" hidden="1" x14ac:dyDescent="0.2">
      <c r="I31"/>
      <c r="J31"/>
      <c r="Q31"/>
    </row>
    <row r="32" spans="1:17" hidden="1" x14ac:dyDescent="0.2">
      <c r="I32"/>
      <c r="J32"/>
      <c r="Q32"/>
    </row>
    <row r="33" spans="9:17" hidden="1" x14ac:dyDescent="0.2">
      <c r="I33"/>
      <c r="J33"/>
      <c r="Q33"/>
    </row>
    <row r="34" spans="9:17" hidden="1" x14ac:dyDescent="0.2">
      <c r="I34"/>
      <c r="J34"/>
      <c r="Q34"/>
    </row>
    <row r="35" spans="9:17" hidden="1" x14ac:dyDescent="0.2">
      <c r="I35"/>
      <c r="J35"/>
      <c r="Q35"/>
    </row>
    <row r="36" spans="9:17" hidden="1" x14ac:dyDescent="0.2">
      <c r="I36"/>
      <c r="J36"/>
      <c r="Q36"/>
    </row>
    <row r="37" spans="9:17" hidden="1" x14ac:dyDescent="0.2">
      <c r="I37"/>
      <c r="J37"/>
      <c r="Q37"/>
    </row>
    <row r="38" spans="9:17" hidden="1" x14ac:dyDescent="0.2">
      <c r="I38"/>
      <c r="J38"/>
      <c r="Q38"/>
    </row>
    <row r="39" spans="9:17" hidden="1" x14ac:dyDescent="0.2">
      <c r="I39"/>
      <c r="J39"/>
      <c r="Q39"/>
    </row>
    <row r="40" spans="9:17" hidden="1" x14ac:dyDescent="0.2">
      <c r="I40"/>
      <c r="J40"/>
      <c r="Q40"/>
    </row>
    <row r="41" spans="9:17" hidden="1" x14ac:dyDescent="0.2">
      <c r="I41"/>
      <c r="J41"/>
      <c r="Q41"/>
    </row>
    <row r="42" spans="9:17" hidden="1" x14ac:dyDescent="0.2">
      <c r="I42"/>
      <c r="J42"/>
      <c r="Q42"/>
    </row>
    <row r="43" spans="9:17" hidden="1" x14ac:dyDescent="0.2">
      <c r="I43"/>
      <c r="J43"/>
      <c r="Q43"/>
    </row>
    <row r="44" spans="9:17" hidden="1" x14ac:dyDescent="0.2">
      <c r="I44"/>
      <c r="J44"/>
      <c r="Q44"/>
    </row>
    <row r="45" spans="9:17" hidden="1" x14ac:dyDescent="0.2">
      <c r="I45"/>
      <c r="J45"/>
      <c r="Q45"/>
    </row>
    <row r="46" spans="9:17" hidden="1" x14ac:dyDescent="0.2">
      <c r="I46"/>
      <c r="J46"/>
      <c r="Q46"/>
    </row>
    <row r="47" spans="9:17" hidden="1" x14ac:dyDescent="0.2">
      <c r="I47"/>
      <c r="J47"/>
      <c r="Q47"/>
    </row>
    <row r="48" spans="9:17" hidden="1" x14ac:dyDescent="0.2">
      <c r="I48"/>
      <c r="J48"/>
      <c r="Q48"/>
    </row>
    <row r="49" spans="9:17" hidden="1" x14ac:dyDescent="0.2">
      <c r="I49"/>
      <c r="J49"/>
      <c r="Q49"/>
    </row>
    <row r="50" spans="9:17" hidden="1" x14ac:dyDescent="0.2">
      <c r="I50"/>
      <c r="J50"/>
      <c r="Q50"/>
    </row>
    <row r="51" spans="9:17" hidden="1" x14ac:dyDescent="0.2">
      <c r="I51"/>
      <c r="J51"/>
      <c r="Q51"/>
    </row>
    <row r="52" spans="9:17" hidden="1" x14ac:dyDescent="0.2">
      <c r="I52"/>
      <c r="J52"/>
      <c r="Q52"/>
    </row>
    <row r="53" spans="9:17" hidden="1" x14ac:dyDescent="0.2">
      <c r="I53"/>
      <c r="J53"/>
      <c r="Q53"/>
    </row>
    <row r="54" spans="9:17" hidden="1" x14ac:dyDescent="0.2">
      <c r="I54"/>
      <c r="J54"/>
      <c r="Q54"/>
    </row>
    <row r="55" spans="9:17" hidden="1" x14ac:dyDescent="0.2">
      <c r="I55"/>
      <c r="J55"/>
      <c r="Q55"/>
    </row>
    <row r="56" spans="9:17" hidden="1" x14ac:dyDescent="0.2">
      <c r="I56"/>
      <c r="J56"/>
      <c r="Q56"/>
    </row>
    <row r="57" spans="9:17" hidden="1" x14ac:dyDescent="0.2">
      <c r="I57"/>
      <c r="J57"/>
      <c r="Q57"/>
    </row>
    <row r="58" spans="9:17" hidden="1" x14ac:dyDescent="0.2">
      <c r="I58"/>
      <c r="J58"/>
      <c r="Q58"/>
    </row>
    <row r="59" spans="9:17" hidden="1" x14ac:dyDescent="0.2">
      <c r="I59"/>
      <c r="J59"/>
      <c r="Q59"/>
    </row>
    <row r="60" spans="9:17" hidden="1" x14ac:dyDescent="0.2">
      <c r="I60"/>
      <c r="J60"/>
      <c r="Q60"/>
    </row>
    <row r="61" spans="9:17" hidden="1" x14ac:dyDescent="0.2">
      <c r="I61"/>
      <c r="J61"/>
      <c r="Q61"/>
    </row>
    <row r="62" spans="9:17" hidden="1" x14ac:dyDescent="0.2">
      <c r="I62"/>
      <c r="J62"/>
      <c r="Q62"/>
    </row>
    <row r="63" spans="9:17" hidden="1" x14ac:dyDescent="0.2">
      <c r="I63"/>
      <c r="J63"/>
      <c r="Q63"/>
    </row>
    <row r="64" spans="9:17" hidden="1" x14ac:dyDescent="0.2">
      <c r="I64"/>
      <c r="J64"/>
      <c r="Q64"/>
    </row>
    <row r="65" spans="8:17" hidden="1" x14ac:dyDescent="0.2">
      <c r="I65"/>
      <c r="J65"/>
      <c r="Q65"/>
    </row>
    <row r="66" spans="8:17" hidden="1" x14ac:dyDescent="0.2">
      <c r="I66"/>
      <c r="J66"/>
      <c r="Q66"/>
    </row>
    <row r="67" spans="8:17" hidden="1" x14ac:dyDescent="0.2">
      <c r="I67"/>
      <c r="J67"/>
      <c r="Q67"/>
    </row>
    <row r="68" spans="8:17" hidden="1" x14ac:dyDescent="0.2">
      <c r="I68"/>
      <c r="J68"/>
      <c r="Q68"/>
    </row>
    <row r="69" spans="8:17" hidden="1" x14ac:dyDescent="0.2">
      <c r="I69"/>
      <c r="J69"/>
      <c r="Q69"/>
    </row>
    <row r="70" spans="8:17" hidden="1" x14ac:dyDescent="0.2">
      <c r="I70"/>
      <c r="J70"/>
      <c r="Q70"/>
    </row>
    <row r="71" spans="8:17" hidden="1" x14ac:dyDescent="0.2">
      <c r="I71"/>
      <c r="J71"/>
      <c r="Q71"/>
    </row>
    <row r="72" spans="8:17" hidden="1" x14ac:dyDescent="0.2">
      <c r="I72"/>
      <c r="J72"/>
      <c r="Q72"/>
    </row>
    <row r="73" spans="8:17" hidden="1" x14ac:dyDescent="0.2">
      <c r="I73"/>
      <c r="J73"/>
      <c r="Q73"/>
    </row>
    <row r="74" spans="8:17" hidden="1" x14ac:dyDescent="0.2">
      <c r="I74"/>
      <c r="J74"/>
      <c r="Q74"/>
    </row>
    <row r="75" spans="8:17" hidden="1" x14ac:dyDescent="0.2">
      <c r="I75"/>
      <c r="J75"/>
      <c r="Q75"/>
    </row>
    <row r="76" spans="8:17" hidden="1" x14ac:dyDescent="0.2">
      <c r="I76"/>
      <c r="J76"/>
      <c r="Q76"/>
    </row>
    <row r="77" spans="8:17" hidden="1" x14ac:dyDescent="0.2">
      <c r="I77"/>
      <c r="J77"/>
      <c r="Q77"/>
    </row>
    <row r="78" spans="8:17" hidden="1" x14ac:dyDescent="0.2">
      <c r="I78"/>
      <c r="J78"/>
      <c r="Q78"/>
    </row>
    <row r="79" spans="8:17" hidden="1" x14ac:dyDescent="0.2">
      <c r="I79"/>
      <c r="J79"/>
      <c r="Q79"/>
    </row>
    <row r="80" spans="8:17" hidden="1" x14ac:dyDescent="0.2">
      <c r="H80" s="208"/>
      <c r="I80"/>
      <c r="J80"/>
      <c r="Q80"/>
    </row>
    <row r="81" spans="8:17" hidden="1" x14ac:dyDescent="0.2">
      <c r="H81" s="208"/>
      <c r="I81"/>
      <c r="J81"/>
      <c r="Q81"/>
    </row>
    <row r="82" spans="8:17" hidden="1" x14ac:dyDescent="0.2">
      <c r="H82" s="208"/>
      <c r="I82"/>
      <c r="J82"/>
      <c r="Q82"/>
    </row>
    <row r="83" spans="8:17" hidden="1" x14ac:dyDescent="0.2">
      <c r="H83" s="208"/>
      <c r="I83"/>
      <c r="J83"/>
      <c r="Q83"/>
    </row>
    <row r="84" spans="8:17" hidden="1" x14ac:dyDescent="0.2">
      <c r="H84" s="208"/>
      <c r="I84"/>
      <c r="J84"/>
      <c r="Q84"/>
    </row>
    <row r="85" spans="8:17" hidden="1" x14ac:dyDescent="0.2">
      <c r="H85" s="208"/>
      <c r="I85"/>
      <c r="J85"/>
      <c r="Q85"/>
    </row>
    <row r="86" spans="8:17" hidden="1" x14ac:dyDescent="0.2">
      <c r="H86" s="208"/>
      <c r="I86"/>
      <c r="J86"/>
      <c r="Q86"/>
    </row>
    <row r="87" spans="8:17" hidden="1" x14ac:dyDescent="0.2">
      <c r="H87" s="208"/>
      <c r="I87"/>
      <c r="J87"/>
      <c r="Q87"/>
    </row>
    <row r="88" spans="8:17" hidden="1" x14ac:dyDescent="0.2">
      <c r="H88" s="208"/>
      <c r="I88"/>
      <c r="J88"/>
      <c r="Q88"/>
    </row>
    <row r="89" spans="8:17" hidden="1" x14ac:dyDescent="0.2">
      <c r="H89" s="208"/>
      <c r="I89"/>
      <c r="J89"/>
      <c r="Q89"/>
    </row>
    <row r="90" spans="8:17" hidden="1" x14ac:dyDescent="0.2">
      <c r="H90" s="208"/>
      <c r="I90"/>
      <c r="J90"/>
      <c r="Q90"/>
    </row>
    <row r="91" spans="8:17" hidden="1" x14ac:dyDescent="0.2">
      <c r="H91" s="208"/>
      <c r="I91"/>
      <c r="J91"/>
      <c r="Q91"/>
    </row>
    <row r="92" spans="8:17" hidden="1" x14ac:dyDescent="0.2">
      <c r="H92" s="208"/>
      <c r="I92"/>
      <c r="J92"/>
      <c r="Q92"/>
    </row>
    <row r="93" spans="8:17" hidden="1" x14ac:dyDescent="0.2">
      <c r="H93" s="208"/>
      <c r="I93"/>
      <c r="J93"/>
      <c r="Q93"/>
    </row>
    <row r="94" spans="8:17" hidden="1" x14ac:dyDescent="0.2">
      <c r="I94"/>
      <c r="J94"/>
      <c r="K94"/>
      <c r="L94"/>
      <c r="M94"/>
      <c r="N94"/>
      <c r="O94"/>
      <c r="P94"/>
      <c r="Q94"/>
    </row>
    <row r="95" spans="8:17" hidden="1" x14ac:dyDescent="0.2">
      <c r="I95"/>
      <c r="J95"/>
      <c r="K95"/>
      <c r="L95"/>
      <c r="M95"/>
      <c r="N95"/>
      <c r="O95"/>
      <c r="P95"/>
      <c r="Q95"/>
    </row>
    <row r="96" spans="8:17" hidden="1" x14ac:dyDescent="0.2">
      <c r="I96"/>
      <c r="J96"/>
      <c r="K96"/>
      <c r="L96"/>
      <c r="M96"/>
      <c r="N96"/>
      <c r="O96"/>
      <c r="P96"/>
      <c r="Q96"/>
    </row>
    <row r="97" spans="9:17" hidden="1" x14ac:dyDescent="0.2">
      <c r="I97"/>
      <c r="J97"/>
      <c r="K97"/>
      <c r="L97"/>
      <c r="M97"/>
      <c r="N97"/>
      <c r="O97"/>
      <c r="P97"/>
      <c r="Q97"/>
    </row>
    <row r="98" spans="9:17" hidden="1" x14ac:dyDescent="0.2">
      <c r="I98"/>
      <c r="J98"/>
      <c r="K98"/>
      <c r="L98"/>
      <c r="M98"/>
      <c r="N98"/>
      <c r="O98"/>
      <c r="P98"/>
      <c r="Q98"/>
    </row>
    <row r="99" spans="9:17" hidden="1" x14ac:dyDescent="0.2">
      <c r="I99"/>
      <c r="J99"/>
      <c r="K99"/>
      <c r="L99"/>
      <c r="M99"/>
      <c r="N99"/>
      <c r="O99"/>
      <c r="P99"/>
      <c r="Q99"/>
    </row>
    <row r="100" spans="9:17" hidden="1" x14ac:dyDescent="0.2">
      <c r="I100"/>
      <c r="J100"/>
      <c r="K100"/>
      <c r="L100"/>
      <c r="M100"/>
      <c r="N100"/>
      <c r="O100"/>
      <c r="P100"/>
      <c r="Q100"/>
    </row>
    <row r="101" spans="9:17" hidden="1" x14ac:dyDescent="0.2">
      <c r="I101"/>
      <c r="J101"/>
      <c r="K101"/>
      <c r="L101"/>
      <c r="M101"/>
      <c r="N101"/>
      <c r="O101"/>
      <c r="P101"/>
      <c r="Q101"/>
    </row>
    <row r="102" spans="9:17" hidden="1" x14ac:dyDescent="0.2">
      <c r="I102"/>
      <c r="J102"/>
      <c r="K102"/>
      <c r="L102"/>
      <c r="M102"/>
      <c r="N102"/>
      <c r="O102"/>
      <c r="P102"/>
      <c r="Q102"/>
    </row>
    <row r="103" spans="9:17" hidden="1" x14ac:dyDescent="0.2">
      <c r="I103"/>
      <c r="J103"/>
      <c r="K103"/>
      <c r="L103"/>
      <c r="M103"/>
      <c r="N103"/>
      <c r="O103"/>
      <c r="P103"/>
      <c r="Q103"/>
    </row>
    <row r="104" spans="9:17" x14ac:dyDescent="0.2"/>
  </sheetData>
  <mergeCells count="1">
    <mergeCell ref="A1:E1"/>
  </mergeCells>
  <phoneticPr fontId="0" type="noConversion"/>
  <hyperlinks>
    <hyperlink ref="F1" location="Contents!A1" display="Contents page" xr:uid="{00000000-0004-0000-04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S38"/>
  <sheetViews>
    <sheetView zoomScale="120" zoomScaleNormal="120" workbookViewId="0">
      <selection sqref="A1:E1"/>
    </sheetView>
  </sheetViews>
  <sheetFormatPr defaultColWidth="0" defaultRowHeight="11.25" zeroHeight="1" x14ac:dyDescent="0.2"/>
  <cols>
    <col min="1" max="1" width="20.5703125" style="6" customWidth="1"/>
    <col min="2" max="4" width="11" style="6" customWidth="1"/>
    <col min="5" max="5" width="10.85546875" style="6" customWidth="1"/>
    <col min="6" max="6" width="9.140625" style="6" customWidth="1"/>
    <col min="7" max="7" width="15.42578125" style="6" customWidth="1"/>
    <col min="8" max="19" width="0" style="6" hidden="1" customWidth="1"/>
    <col min="20" max="16384" width="9" style="6" hidden="1"/>
  </cols>
  <sheetData>
    <row r="1" spans="1:7" ht="30" customHeight="1" x14ac:dyDescent="0.2">
      <c r="A1" s="262" t="s">
        <v>101</v>
      </c>
      <c r="B1" s="262"/>
      <c r="C1" s="262"/>
      <c r="D1" s="262"/>
      <c r="E1" s="262"/>
      <c r="G1" s="221" t="s">
        <v>69</v>
      </c>
    </row>
    <row r="2" spans="1:7" ht="35.1" customHeight="1" x14ac:dyDescent="0.2">
      <c r="A2" s="122" t="s">
        <v>102</v>
      </c>
      <c r="B2" s="126" t="s">
        <v>71</v>
      </c>
      <c r="C2" s="127" t="s">
        <v>72</v>
      </c>
      <c r="D2" s="127" t="s">
        <v>73</v>
      </c>
    </row>
    <row r="3" spans="1:7" ht="17.25" customHeight="1" x14ac:dyDescent="0.2">
      <c r="A3" s="122" t="s">
        <v>86</v>
      </c>
      <c r="B3" s="125"/>
      <c r="C3" s="88"/>
      <c r="D3" s="88"/>
    </row>
    <row r="4" spans="1:7" ht="12.75" x14ac:dyDescent="0.2">
      <c r="A4" s="97" t="s">
        <v>103</v>
      </c>
      <c r="B4" s="125">
        <v>475</v>
      </c>
      <c r="C4" s="89">
        <v>2.4875621890547706E-3</v>
      </c>
      <c r="D4" s="89">
        <v>7.303157093952084E-2</v>
      </c>
      <c r="E4" s="14"/>
      <c r="F4" s="14"/>
      <c r="G4" s="14"/>
    </row>
    <row r="5" spans="1:7" ht="12.75" x14ac:dyDescent="0.2">
      <c r="A5" s="97" t="s">
        <v>104</v>
      </c>
      <c r="B5" s="125">
        <v>575</v>
      </c>
      <c r="C5" s="89">
        <v>4.4378698224851743E-3</v>
      </c>
      <c r="D5" s="89">
        <v>5.2713178294573559E-2</v>
      </c>
      <c r="E5" s="14"/>
      <c r="F5" s="14"/>
      <c r="G5" s="14"/>
    </row>
    <row r="6" spans="1:7" ht="12.75" x14ac:dyDescent="0.2">
      <c r="A6" s="97" t="s">
        <v>105</v>
      </c>
      <c r="B6" s="125">
        <v>650</v>
      </c>
      <c r="C6" s="89">
        <v>-8.3353763177249629E-3</v>
      </c>
      <c r="D6" s="89">
        <v>5.5309157318027546E-2</v>
      </c>
      <c r="E6" s="14"/>
      <c r="F6" s="14"/>
      <c r="G6" s="14"/>
    </row>
    <row r="7" spans="1:7" ht="12.75" x14ac:dyDescent="0.2">
      <c r="A7" s="97" t="s">
        <v>106</v>
      </c>
      <c r="B7" s="125">
        <v>570</v>
      </c>
      <c r="C7" s="89">
        <v>6.3254744105809557E-3</v>
      </c>
      <c r="D7" s="89">
        <v>6.3829787234042534E-2</v>
      </c>
      <c r="E7" s="14"/>
      <c r="F7" s="14"/>
      <c r="G7" s="14"/>
    </row>
    <row r="8" spans="1:7" ht="12.75" x14ac:dyDescent="0.2">
      <c r="A8" s="97" t="s">
        <v>107</v>
      </c>
      <c r="B8" s="125">
        <v>550</v>
      </c>
      <c r="C8" s="89">
        <v>5.657708628005631E-3</v>
      </c>
      <c r="D8" s="89">
        <v>6.4371257485029698E-2</v>
      </c>
      <c r="E8" s="14"/>
      <c r="F8" s="14"/>
      <c r="G8" s="14"/>
    </row>
    <row r="9" spans="1:7" ht="12.75" x14ac:dyDescent="0.2">
      <c r="A9" s="97" t="s">
        <v>108</v>
      </c>
      <c r="B9" s="125">
        <v>600</v>
      </c>
      <c r="C9" s="89">
        <v>1.2121212121211977E-2</v>
      </c>
      <c r="D9" s="89">
        <v>5.8301647655259803E-2</v>
      </c>
      <c r="E9" s="14"/>
      <c r="F9" s="14"/>
      <c r="G9" s="14"/>
    </row>
    <row r="10" spans="1:7" ht="20.25" customHeight="1" x14ac:dyDescent="0.2">
      <c r="A10" s="122" t="s">
        <v>75</v>
      </c>
      <c r="B10" s="125"/>
      <c r="C10" s="89"/>
      <c r="D10" s="89"/>
      <c r="E10" s="14"/>
      <c r="F10" s="14"/>
      <c r="G10" s="14"/>
    </row>
    <row r="11" spans="1:7" ht="12.75" x14ac:dyDescent="0.2">
      <c r="A11" s="97" t="s">
        <v>103</v>
      </c>
      <c r="B11" s="125">
        <v>290</v>
      </c>
      <c r="C11" s="89">
        <v>1.449275362318847E-2</v>
      </c>
      <c r="D11" s="89">
        <v>6.6666666666666652E-2</v>
      </c>
      <c r="E11" s="14"/>
      <c r="F11" s="14"/>
      <c r="G11" s="14"/>
    </row>
    <row r="12" spans="1:7" ht="12.75" x14ac:dyDescent="0.2">
      <c r="A12" s="97" t="s">
        <v>104</v>
      </c>
      <c r="B12" s="125">
        <v>370</v>
      </c>
      <c r="C12" s="89">
        <v>0</v>
      </c>
      <c r="D12" s="89">
        <v>6.4748201438848962E-2</v>
      </c>
      <c r="E12" s="14"/>
      <c r="F12" s="14"/>
      <c r="G12" s="14"/>
    </row>
    <row r="13" spans="1:7" ht="12.75" x14ac:dyDescent="0.2">
      <c r="A13" s="97" t="s">
        <v>105</v>
      </c>
      <c r="B13" s="125">
        <v>450</v>
      </c>
      <c r="C13" s="89">
        <v>8.310249307479145E-3</v>
      </c>
      <c r="D13" s="89">
        <v>7.0588235294117618E-2</v>
      </c>
      <c r="E13" s="14"/>
      <c r="F13" s="14"/>
      <c r="G13" s="14"/>
    </row>
    <row r="14" spans="1:7" ht="12.75" x14ac:dyDescent="0.2">
      <c r="A14" s="97" t="s">
        <v>106</v>
      </c>
      <c r="B14" s="125">
        <v>390</v>
      </c>
      <c r="C14" s="89">
        <v>-3.240440699935121E-3</v>
      </c>
      <c r="D14" s="89">
        <v>7.1777003484320812E-2</v>
      </c>
      <c r="E14" s="14"/>
      <c r="F14" s="14"/>
      <c r="G14" s="14"/>
    </row>
    <row r="15" spans="1:7" ht="12.75" x14ac:dyDescent="0.2">
      <c r="A15" s="97" t="s">
        <v>107</v>
      </c>
      <c r="B15" s="125">
        <v>450</v>
      </c>
      <c r="C15" s="89">
        <v>1.2994350282486078E-2</v>
      </c>
      <c r="D15" s="89">
        <v>5.1612903225806583E-2</v>
      </c>
      <c r="E15" s="14"/>
      <c r="F15" s="14"/>
      <c r="G15" s="14"/>
    </row>
    <row r="16" spans="1:7" ht="12.75" x14ac:dyDescent="0.2">
      <c r="A16" s="97" t="s">
        <v>108</v>
      </c>
      <c r="B16" s="125">
        <v>530</v>
      </c>
      <c r="C16" s="89">
        <v>1.4084507042253502E-2</v>
      </c>
      <c r="D16" s="89">
        <v>8.0000000000000071E-2</v>
      </c>
      <c r="E16" s="14"/>
      <c r="F16" s="14"/>
      <c r="G16" s="14"/>
    </row>
    <row r="17" spans="1:19" x14ac:dyDescent="0.2">
      <c r="A17" s="6" t="s">
        <v>109</v>
      </c>
      <c r="G17" s="14"/>
    </row>
    <row r="18" spans="1:19" x14ac:dyDescent="0.2">
      <c r="J18"/>
      <c r="K18"/>
      <c r="L18"/>
      <c r="M18"/>
      <c r="N18"/>
      <c r="O18"/>
      <c r="P18"/>
      <c r="Q18"/>
      <c r="R18"/>
      <c r="S18"/>
    </row>
    <row r="19" spans="1:19" hidden="1" x14ac:dyDescent="0.2">
      <c r="J19"/>
      <c r="K19"/>
      <c r="L19"/>
      <c r="M19"/>
      <c r="N19"/>
      <c r="O19"/>
      <c r="P19"/>
      <c r="Q19"/>
      <c r="R19"/>
      <c r="S19"/>
    </row>
    <row r="20" spans="1:19" hidden="1" x14ac:dyDescent="0.2">
      <c r="Q20"/>
      <c r="R20"/>
      <c r="S20"/>
    </row>
    <row r="21" spans="1:19" hidden="1" x14ac:dyDescent="0.2">
      <c r="Q21"/>
      <c r="S21"/>
    </row>
    <row r="22" spans="1:19" hidden="1" x14ac:dyDescent="0.2">
      <c r="Q22" s="209"/>
      <c r="R22"/>
      <c r="S22"/>
    </row>
    <row r="23" spans="1:19" hidden="1" x14ac:dyDescent="0.2">
      <c r="Q23" s="209"/>
      <c r="R23"/>
      <c r="S23"/>
    </row>
    <row r="24" spans="1:19" hidden="1" x14ac:dyDescent="0.2">
      <c r="Q24" s="209"/>
      <c r="R24"/>
      <c r="S24"/>
    </row>
    <row r="25" spans="1:19" hidden="1" x14ac:dyDescent="0.2">
      <c r="Q25" s="209"/>
      <c r="R25"/>
      <c r="S25"/>
    </row>
    <row r="26" spans="1:19" hidden="1" x14ac:dyDescent="0.2">
      <c r="Q26" s="209"/>
      <c r="R26"/>
      <c r="S26"/>
    </row>
    <row r="27" spans="1:19" hidden="1" x14ac:dyDescent="0.2">
      <c r="Q27" s="209"/>
      <c r="R27"/>
      <c r="S27"/>
    </row>
    <row r="28" spans="1:19" hidden="1" x14ac:dyDescent="0.2">
      <c r="Q28" s="209"/>
      <c r="R28"/>
      <c r="S28"/>
    </row>
    <row r="29" spans="1:19" hidden="1" x14ac:dyDescent="0.2">
      <c r="Q29" s="209"/>
      <c r="R29"/>
      <c r="S29"/>
    </row>
    <row r="30" spans="1:19" hidden="1" x14ac:dyDescent="0.2">
      <c r="Q30" s="209"/>
      <c r="R30"/>
      <c r="S30"/>
    </row>
    <row r="31" spans="1:19" hidden="1" x14ac:dyDescent="0.2">
      <c r="Q31" s="209"/>
      <c r="R31"/>
      <c r="S31"/>
    </row>
    <row r="32" spans="1:19" hidden="1" x14ac:dyDescent="0.2">
      <c r="Q32" s="209"/>
      <c r="R32"/>
      <c r="S32"/>
    </row>
    <row r="33" spans="10:19" hidden="1" x14ac:dyDescent="0.2">
      <c r="Q33" s="209"/>
      <c r="R33"/>
      <c r="S33"/>
    </row>
    <row r="34" spans="10:19" hidden="1" x14ac:dyDescent="0.2">
      <c r="J34"/>
      <c r="K34"/>
      <c r="L34"/>
      <c r="M34"/>
      <c r="N34"/>
      <c r="O34"/>
      <c r="P34"/>
      <c r="Q34"/>
      <c r="R34"/>
      <c r="S34"/>
    </row>
    <row r="35" spans="10:19" hidden="1" x14ac:dyDescent="0.2">
      <c r="J35"/>
      <c r="K35"/>
      <c r="L35"/>
      <c r="M35"/>
      <c r="N35"/>
      <c r="O35"/>
      <c r="P35"/>
      <c r="Q35"/>
      <c r="R35"/>
      <c r="S35"/>
    </row>
    <row r="36" spans="10:19" hidden="1" x14ac:dyDescent="0.2">
      <c r="J36"/>
      <c r="K36"/>
      <c r="L36"/>
      <c r="M36"/>
      <c r="N36"/>
      <c r="O36"/>
      <c r="P36"/>
      <c r="Q36"/>
      <c r="R36"/>
      <c r="S36"/>
    </row>
    <row r="37" spans="10:19" hidden="1" x14ac:dyDescent="0.2">
      <c r="J37"/>
      <c r="K37"/>
      <c r="L37"/>
      <c r="M37"/>
      <c r="N37"/>
      <c r="O37"/>
      <c r="P37"/>
      <c r="Q37"/>
      <c r="R37"/>
      <c r="S37"/>
    </row>
    <row r="38" spans="10:19" x14ac:dyDescent="0.2"/>
  </sheetData>
  <mergeCells count="1">
    <mergeCell ref="A1:E1"/>
  </mergeCells>
  <phoneticPr fontId="0" type="noConversion"/>
  <hyperlinks>
    <hyperlink ref="G1" location="Contents!A1" display="Contents page" xr:uid="{00000000-0004-0000-05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3"/>
  <sheetViews>
    <sheetView zoomScale="110" zoomScaleNormal="110" workbookViewId="0">
      <selection sqref="A1:K1"/>
    </sheetView>
  </sheetViews>
  <sheetFormatPr defaultColWidth="0" defaultRowHeight="11.25" zeroHeight="1" x14ac:dyDescent="0.2"/>
  <cols>
    <col min="1" max="12" width="9" style="6" customWidth="1"/>
    <col min="13" max="13" width="15" style="6" customWidth="1"/>
    <col min="14" max="16384" width="9" style="6" hidden="1"/>
  </cols>
  <sheetData>
    <row r="1" spans="1:13" ht="30" customHeight="1" x14ac:dyDescent="0.2">
      <c r="A1" s="262" t="s">
        <v>110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M1" s="222" t="s">
        <v>69</v>
      </c>
    </row>
    <row r="2" spans="1:13" ht="20.100000000000001" customHeight="1" x14ac:dyDescent="0.2"/>
    <row r="3" spans="1:13" ht="20.100000000000001" customHeight="1" x14ac:dyDescent="0.25">
      <c r="B3" s="111"/>
    </row>
    <row r="4" spans="1:13" ht="20.100000000000001" customHeight="1" x14ac:dyDescent="0.2"/>
    <row r="5" spans="1:13" ht="20.100000000000001" customHeight="1" x14ac:dyDescent="0.2"/>
    <row r="6" spans="1:13" ht="20.100000000000001" customHeight="1" x14ac:dyDescent="0.2"/>
    <row r="7" spans="1:13" ht="20.100000000000001" customHeight="1" x14ac:dyDescent="0.2"/>
    <row r="8" spans="1:13" ht="20.100000000000001" customHeight="1" x14ac:dyDescent="0.3">
      <c r="J8" s="108"/>
    </row>
    <row r="9" spans="1:13" ht="20.100000000000001" customHeight="1" x14ac:dyDescent="0.2"/>
    <row r="10" spans="1:13" ht="20.100000000000001" customHeight="1" x14ac:dyDescent="0.2"/>
    <row r="11" spans="1:13" ht="20.100000000000001" customHeight="1" x14ac:dyDescent="0.2"/>
    <row r="12" spans="1:13" ht="20.100000000000001" customHeight="1" x14ac:dyDescent="0.2"/>
    <row r="13" spans="1:13" ht="20.100000000000001" customHeight="1" x14ac:dyDescent="0.2"/>
    <row r="14" spans="1:13" ht="20.100000000000001" customHeight="1" x14ac:dyDescent="0.2"/>
    <row r="15" spans="1:13" ht="20.100000000000001" customHeight="1" x14ac:dyDescent="0.2"/>
    <row r="16" spans="1:13" ht="20.100000000000001" customHeight="1" x14ac:dyDescent="0.35">
      <c r="J16" s="109"/>
    </row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  <row r="22" ht="20.100000000000001" hidden="1" customHeight="1" x14ac:dyDescent="0.2"/>
    <row r="23" ht="20.100000000000001" hidden="1" customHeight="1" x14ac:dyDescent="0.2"/>
  </sheetData>
  <mergeCells count="1">
    <mergeCell ref="A1:K1"/>
  </mergeCells>
  <hyperlinks>
    <hyperlink ref="M1" location="Contents!A1" display="Contents page" xr:uid="{00000000-0004-0000-06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zoomScale="110" zoomScaleNormal="110" workbookViewId="0">
      <selection sqref="A1:K1"/>
    </sheetView>
  </sheetViews>
  <sheetFormatPr defaultColWidth="0" defaultRowHeight="11.25" zeroHeight="1" x14ac:dyDescent="0.2"/>
  <cols>
    <col min="1" max="10" width="9" style="6" customWidth="1"/>
    <col min="11" max="11" width="15.140625" style="6" customWidth="1"/>
    <col min="12" max="12" width="16.140625" style="6" customWidth="1"/>
    <col min="13" max="14" width="0" style="6" hidden="1" customWidth="1"/>
    <col min="15" max="16384" width="9" style="6" hidden="1"/>
  </cols>
  <sheetData>
    <row r="1" spans="1:14" ht="30" customHeight="1" x14ac:dyDescent="0.2">
      <c r="A1" s="262" t="s">
        <v>111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22" t="s">
        <v>69</v>
      </c>
    </row>
    <row r="2" spans="1:14" ht="20.100000000000001" customHeight="1" x14ac:dyDescent="0.2"/>
    <row r="3" spans="1:14" ht="20.100000000000001" customHeight="1" x14ac:dyDescent="0.25">
      <c r="B3" s="111"/>
    </row>
    <row r="4" spans="1:14" ht="20.100000000000001" customHeight="1" x14ac:dyDescent="0.2"/>
    <row r="5" spans="1:14" ht="20.100000000000001" customHeight="1" x14ac:dyDescent="0.2"/>
    <row r="6" spans="1:14" ht="20.100000000000001" customHeight="1" x14ac:dyDescent="0.3">
      <c r="K6" s="108"/>
    </row>
    <row r="7" spans="1:14" ht="20.100000000000001" customHeight="1" x14ac:dyDescent="0.2"/>
    <row r="8" spans="1:14" ht="20.100000000000001" customHeight="1" x14ac:dyDescent="0.2"/>
    <row r="9" spans="1:14" ht="20.100000000000001" customHeight="1" x14ac:dyDescent="0.2"/>
    <row r="10" spans="1:14" ht="20.100000000000001" customHeight="1" x14ac:dyDescent="0.2"/>
    <row r="11" spans="1:14" ht="20.100000000000001" customHeight="1" x14ac:dyDescent="0.2"/>
    <row r="12" spans="1:14" ht="20.100000000000001" customHeight="1" x14ac:dyDescent="0.2"/>
    <row r="13" spans="1:14" ht="20.100000000000001" customHeight="1" x14ac:dyDescent="0.2"/>
    <row r="14" spans="1:14" ht="20.100000000000001" customHeight="1" x14ac:dyDescent="0.2"/>
    <row r="15" spans="1:14" ht="20.100000000000001" customHeight="1" x14ac:dyDescent="0.2"/>
    <row r="16" spans="1:14" ht="20.100000000000001" customHeight="1" x14ac:dyDescent="0.35">
      <c r="N16" s="109"/>
    </row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  <row r="22" ht="20.100000000000001" hidden="1" customHeight="1" x14ac:dyDescent="0.2"/>
    <row r="23" ht="20.100000000000001" hidden="1" customHeight="1" x14ac:dyDescent="0.2"/>
  </sheetData>
  <mergeCells count="1">
    <mergeCell ref="A1:K1"/>
  </mergeCells>
  <hyperlinks>
    <hyperlink ref="L1" location="Contents!A1" display="Contents page" xr:uid="{00000000-0004-0000-07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277"/>
  <sheetViews>
    <sheetView zoomScale="120" zoomScaleNormal="120" workbookViewId="0">
      <selection sqref="A1:G1"/>
    </sheetView>
  </sheetViews>
  <sheetFormatPr defaultColWidth="0" defaultRowHeight="11.25" zeroHeight="1" x14ac:dyDescent="0.2"/>
  <cols>
    <col min="1" max="1" width="32.42578125" style="69" customWidth="1"/>
    <col min="2" max="2" width="11.140625" style="69" customWidth="1"/>
    <col min="3" max="3" width="28.140625" style="69" customWidth="1"/>
    <col min="4" max="4" width="12.85546875" style="69" customWidth="1"/>
    <col min="5" max="6" width="9" style="69" customWidth="1"/>
    <col min="7" max="7" width="9" style="6" customWidth="1"/>
    <col min="8" max="8" width="15.140625" style="6" customWidth="1"/>
    <col min="9" max="12" width="9" style="69" hidden="1" customWidth="1"/>
    <col min="13" max="13" width="9.85546875" style="69" hidden="1" customWidth="1"/>
    <col min="14" max="17" width="9" style="69" hidden="1" customWidth="1"/>
    <col min="18" max="18" width="9.85546875" style="69" hidden="1" customWidth="1"/>
    <col min="19" max="25" width="0" style="69" hidden="1" customWidth="1"/>
    <col min="26" max="16384" width="9" style="69" hidden="1"/>
  </cols>
  <sheetData>
    <row r="1" spans="1:22" ht="30" customHeight="1" x14ac:dyDescent="0.2">
      <c r="A1" s="262" t="s">
        <v>112</v>
      </c>
      <c r="B1" s="262"/>
      <c r="C1" s="262"/>
      <c r="D1" s="262"/>
      <c r="E1" s="262"/>
      <c r="F1" s="262"/>
      <c r="G1" s="262"/>
      <c r="H1" s="221" t="s">
        <v>69</v>
      </c>
    </row>
    <row r="2" spans="1:22" x14ac:dyDescent="0.2">
      <c r="A2" s="72"/>
      <c r="B2" s="72"/>
    </row>
    <row r="3" spans="1:22" ht="21.75" customHeight="1" x14ac:dyDescent="0.25">
      <c r="A3" s="128" t="s">
        <v>113</v>
      </c>
      <c r="B3" s="128"/>
      <c r="C3" s="129" t="s">
        <v>114</v>
      </c>
      <c r="D3" s="130"/>
      <c r="I3" s="6"/>
      <c r="J3" s="6"/>
      <c r="K3" s="6"/>
      <c r="L3" s="6"/>
      <c r="M3" s="6"/>
      <c r="N3" s="185"/>
      <c r="O3" s="6"/>
      <c r="P3" s="6"/>
      <c r="Q3" s="6"/>
      <c r="R3" s="6"/>
      <c r="S3" s="6"/>
      <c r="T3" s="6"/>
      <c r="U3" s="6"/>
      <c r="V3" s="6"/>
    </row>
    <row r="4" spans="1:22" ht="30" customHeight="1" x14ac:dyDescent="0.2">
      <c r="A4" s="122" t="s">
        <v>115</v>
      </c>
      <c r="B4" s="131"/>
      <c r="C4" s="97"/>
      <c r="D4" s="131"/>
      <c r="H4" s="20"/>
      <c r="I4" s="6"/>
      <c r="J4" s="6"/>
      <c r="K4" s="6"/>
      <c r="L4" s="6"/>
      <c r="M4" s="6"/>
      <c r="N4" s="6"/>
      <c r="O4" s="20"/>
      <c r="P4" s="6"/>
      <c r="Q4" s="6"/>
      <c r="R4" s="6"/>
      <c r="S4" s="6"/>
      <c r="T4" s="6"/>
      <c r="U4" s="6"/>
      <c r="V4" s="6"/>
    </row>
    <row r="5" spans="1:22" ht="12.75" x14ac:dyDescent="0.2">
      <c r="A5" s="122" t="s">
        <v>74</v>
      </c>
      <c r="B5" s="97"/>
      <c r="C5" s="97"/>
      <c r="D5" s="97"/>
      <c r="H5" s="20"/>
      <c r="I5" s="6"/>
      <c r="J5" s="6"/>
      <c r="K5" s="6"/>
      <c r="L5" s="6"/>
      <c r="M5" s="6"/>
      <c r="N5" s="6"/>
      <c r="O5" s="20"/>
      <c r="P5" s="6"/>
      <c r="Q5" s="6"/>
      <c r="R5" s="6"/>
      <c r="S5" s="6"/>
      <c r="T5" s="6"/>
      <c r="U5" s="6"/>
      <c r="V5" s="6"/>
    </row>
    <row r="6" spans="1:22" ht="12.75" x14ac:dyDescent="0.2">
      <c r="A6" s="97" t="s">
        <v>116</v>
      </c>
      <c r="B6" s="133">
        <v>730</v>
      </c>
      <c r="C6" s="97" t="s">
        <v>117</v>
      </c>
      <c r="D6" s="133">
        <v>346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2.75" x14ac:dyDescent="0.2">
      <c r="A7" s="97" t="s">
        <v>118</v>
      </c>
      <c r="B7" s="133">
        <v>730</v>
      </c>
      <c r="C7" s="97" t="s">
        <v>119</v>
      </c>
      <c r="D7" s="133">
        <v>400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2.75" x14ac:dyDescent="0.2">
      <c r="A8" s="97" t="s">
        <v>120</v>
      </c>
      <c r="B8" s="133">
        <v>720</v>
      </c>
      <c r="C8" s="97" t="s">
        <v>121</v>
      </c>
      <c r="D8" s="133">
        <v>400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s="70" customFormat="1" ht="12.75" x14ac:dyDescent="0.2">
      <c r="A9" s="97" t="s">
        <v>122</v>
      </c>
      <c r="B9" s="133">
        <v>718</v>
      </c>
      <c r="C9" s="97" t="s">
        <v>123</v>
      </c>
      <c r="D9" s="133">
        <v>418</v>
      </c>
      <c r="H9" s="60"/>
      <c r="I9" s="60"/>
      <c r="J9" s="60"/>
      <c r="K9" s="6"/>
      <c r="L9" s="6"/>
      <c r="M9" s="6"/>
      <c r="N9" s="6"/>
      <c r="O9" s="6"/>
      <c r="P9" s="60"/>
      <c r="Q9" s="60"/>
      <c r="R9" s="6"/>
      <c r="S9" s="6"/>
      <c r="T9" s="6"/>
      <c r="U9" s="6"/>
      <c r="V9" s="6"/>
    </row>
    <row r="10" spans="1:22" ht="12.75" x14ac:dyDescent="0.2">
      <c r="A10" s="97" t="s">
        <v>124</v>
      </c>
      <c r="B10" s="133">
        <v>700</v>
      </c>
      <c r="C10" s="97" t="s">
        <v>125</v>
      </c>
      <c r="D10" s="133">
        <v>420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2.75" x14ac:dyDescent="0.2">
      <c r="A11" s="97" t="s">
        <v>126</v>
      </c>
      <c r="B11" s="133">
        <v>690</v>
      </c>
      <c r="C11" s="97" t="s">
        <v>127</v>
      </c>
      <c r="D11" s="133">
        <v>430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2.75" x14ac:dyDescent="0.2">
      <c r="A12" s="97" t="s">
        <v>128</v>
      </c>
      <c r="B12" s="133">
        <v>690</v>
      </c>
      <c r="C12" s="97" t="s">
        <v>129</v>
      </c>
      <c r="D12" s="133">
        <v>430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2.75" x14ac:dyDescent="0.2">
      <c r="A13" s="97"/>
      <c r="B13" s="133"/>
      <c r="C13" s="97"/>
      <c r="D13" s="133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2.75" x14ac:dyDescent="0.2">
      <c r="A14" s="97"/>
      <c r="B14" s="133"/>
      <c r="C14" s="97"/>
      <c r="D14" s="133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2.75" x14ac:dyDescent="0.2">
      <c r="A15" s="97"/>
      <c r="B15" s="133"/>
      <c r="C15" s="97"/>
      <c r="D15" s="133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2.75" x14ac:dyDescent="0.2">
      <c r="A16" s="122" t="s">
        <v>75</v>
      </c>
      <c r="B16" s="97"/>
      <c r="C16" s="97"/>
      <c r="D16" s="132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2.75" x14ac:dyDescent="0.2">
      <c r="A17" s="97" t="s">
        <v>130</v>
      </c>
      <c r="B17" s="133">
        <v>490</v>
      </c>
      <c r="C17" s="97" t="s">
        <v>131</v>
      </c>
      <c r="D17" s="133">
        <v>295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2.75" x14ac:dyDescent="0.2">
      <c r="A18" s="97" t="s">
        <v>132</v>
      </c>
      <c r="B18" s="133">
        <v>478</v>
      </c>
      <c r="C18" s="97" t="s">
        <v>133</v>
      </c>
      <c r="D18" s="133">
        <v>300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2.75" x14ac:dyDescent="0.2">
      <c r="A19" s="97" t="s">
        <v>134</v>
      </c>
      <c r="B19" s="133">
        <v>450</v>
      </c>
      <c r="C19" s="97" t="s">
        <v>135</v>
      </c>
      <c r="D19" s="133">
        <v>300</v>
      </c>
    </row>
    <row r="20" spans="1:22" ht="12.75" x14ac:dyDescent="0.2">
      <c r="A20" s="97" t="s">
        <v>136</v>
      </c>
      <c r="B20" s="133">
        <v>430</v>
      </c>
      <c r="C20" s="97" t="s">
        <v>137</v>
      </c>
      <c r="D20" s="133">
        <v>315</v>
      </c>
    </row>
    <row r="21" spans="1:22" ht="12.75" customHeight="1" x14ac:dyDescent="0.2">
      <c r="A21" s="97" t="s">
        <v>138</v>
      </c>
      <c r="B21" s="133">
        <v>420</v>
      </c>
      <c r="C21" s="97" t="s">
        <v>139</v>
      </c>
      <c r="D21" s="133">
        <v>335</v>
      </c>
    </row>
    <row r="22" spans="1:22" ht="12.75" x14ac:dyDescent="0.2">
      <c r="A22" s="97" t="s">
        <v>140</v>
      </c>
      <c r="B22" s="133">
        <v>420</v>
      </c>
      <c r="C22" s="97" t="s">
        <v>141</v>
      </c>
      <c r="D22" s="133">
        <v>340</v>
      </c>
    </row>
    <row r="23" spans="1:22" ht="12.75" customHeight="1" x14ac:dyDescent="0.2">
      <c r="A23" s="97"/>
      <c r="B23" s="133"/>
      <c r="C23" s="97"/>
      <c r="D23" s="133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2.75" x14ac:dyDescent="0.2">
      <c r="A24" s="122"/>
      <c r="B24" s="132"/>
      <c r="C24" s="131"/>
      <c r="D24" s="132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2.75" x14ac:dyDescent="0.2">
      <c r="A25" s="122" t="s">
        <v>142</v>
      </c>
      <c r="B25" s="132"/>
      <c r="C25" s="131"/>
      <c r="D25" s="132"/>
      <c r="E25" s="6"/>
      <c r="F25" s="6"/>
      <c r="H25" s="20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2.75" x14ac:dyDescent="0.2">
      <c r="A26" s="122" t="s">
        <v>74</v>
      </c>
      <c r="B26" s="132"/>
      <c r="C26" s="131"/>
      <c r="D26" s="132"/>
      <c r="E26" s="6"/>
      <c r="F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2.75" x14ac:dyDescent="0.2">
      <c r="A27" s="97" t="s">
        <v>143</v>
      </c>
      <c r="B27" s="133">
        <v>1295</v>
      </c>
      <c r="C27" s="97" t="s">
        <v>117</v>
      </c>
      <c r="D27" s="133">
        <v>420</v>
      </c>
      <c r="E27" s="6"/>
      <c r="F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2.75" x14ac:dyDescent="0.2">
      <c r="A28" s="97" t="s">
        <v>144</v>
      </c>
      <c r="B28" s="133">
        <v>1285</v>
      </c>
      <c r="C28" s="97" t="s">
        <v>119</v>
      </c>
      <c r="D28" s="133">
        <v>450</v>
      </c>
      <c r="E28" s="6"/>
      <c r="F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2.75" x14ac:dyDescent="0.2">
      <c r="A29" s="97" t="s">
        <v>145</v>
      </c>
      <c r="B29" s="133">
        <v>1100</v>
      </c>
      <c r="C29" s="97" t="s">
        <v>125</v>
      </c>
      <c r="D29" s="133">
        <v>470</v>
      </c>
      <c r="E29" s="6"/>
      <c r="F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2.75" x14ac:dyDescent="0.2">
      <c r="A30" s="97" t="s">
        <v>146</v>
      </c>
      <c r="B30" s="133">
        <v>1100</v>
      </c>
      <c r="C30" s="97" t="s">
        <v>123</v>
      </c>
      <c r="D30" s="133">
        <v>470</v>
      </c>
      <c r="E30" s="6"/>
      <c r="F30" s="6"/>
      <c r="G30" s="8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2.75" x14ac:dyDescent="0.2">
      <c r="A31" s="97" t="s">
        <v>116</v>
      </c>
      <c r="B31" s="133">
        <v>1100</v>
      </c>
      <c r="C31" s="97" t="s">
        <v>147</v>
      </c>
      <c r="D31" s="133">
        <v>470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2.75" x14ac:dyDescent="0.2">
      <c r="A32" s="97" t="s">
        <v>128</v>
      </c>
      <c r="B32" s="133">
        <v>1100</v>
      </c>
      <c r="C32" s="97" t="s">
        <v>121</v>
      </c>
      <c r="D32" s="133">
        <v>470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5" ht="12.75" x14ac:dyDescent="0.2">
      <c r="A33" s="97" t="s">
        <v>148</v>
      </c>
      <c r="B33" s="133">
        <v>1095</v>
      </c>
      <c r="C33" s="97" t="s">
        <v>149</v>
      </c>
      <c r="D33" s="133">
        <v>498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5" ht="12.75" x14ac:dyDescent="0.2">
      <c r="A34" s="97"/>
      <c r="B34" s="133"/>
      <c r="C34" s="97"/>
      <c r="D34" s="133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5" ht="12.75" x14ac:dyDescent="0.2">
      <c r="A35" s="97"/>
      <c r="B35" s="133"/>
      <c r="C35" s="97"/>
      <c r="D35" s="133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5" ht="12.75" x14ac:dyDescent="0.2">
      <c r="A36" s="97"/>
      <c r="B36" s="133"/>
      <c r="C36" s="97"/>
      <c r="D36" s="133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5" ht="12.75" x14ac:dyDescent="0.2">
      <c r="A37" s="131"/>
      <c r="B37" s="132"/>
      <c r="C37" s="131"/>
      <c r="D37" s="132"/>
    </row>
    <row r="38" spans="1:25" ht="12.75" x14ac:dyDescent="0.2">
      <c r="A38" s="122" t="s">
        <v>150</v>
      </c>
      <c r="B38" s="132"/>
      <c r="C38" s="131"/>
      <c r="D38" s="132"/>
      <c r="E38" s="6"/>
      <c r="F38" s="6"/>
    </row>
    <row r="39" spans="1:25" ht="12.75" x14ac:dyDescent="0.2">
      <c r="A39" s="97" t="s">
        <v>130</v>
      </c>
      <c r="B39" s="133">
        <v>640</v>
      </c>
      <c r="C39" s="97" t="s">
        <v>133</v>
      </c>
      <c r="D39" s="133">
        <v>370</v>
      </c>
      <c r="E39" s="97"/>
      <c r="F39" s="97"/>
    </row>
    <row r="40" spans="1:25" ht="12.75" x14ac:dyDescent="0.2">
      <c r="A40" s="97" t="s">
        <v>136</v>
      </c>
      <c r="B40" s="133">
        <v>550</v>
      </c>
      <c r="C40" s="97" t="s">
        <v>135</v>
      </c>
      <c r="D40" s="133">
        <v>380</v>
      </c>
      <c r="E40" s="97"/>
      <c r="F40" s="97"/>
    </row>
    <row r="41" spans="1:25" ht="12.75" x14ac:dyDescent="0.2">
      <c r="A41" s="97" t="s">
        <v>134</v>
      </c>
      <c r="B41" s="133">
        <v>540</v>
      </c>
      <c r="C41" s="97" t="s">
        <v>141</v>
      </c>
      <c r="D41" s="133">
        <v>390</v>
      </c>
      <c r="E41" s="97"/>
      <c r="F41" s="97"/>
    </row>
    <row r="42" spans="1:25" ht="12.75" x14ac:dyDescent="0.2">
      <c r="A42" s="97" t="s">
        <v>151</v>
      </c>
      <c r="B42" s="133">
        <v>520</v>
      </c>
      <c r="C42" s="97"/>
      <c r="D42" s="133"/>
      <c r="E42" s="97"/>
      <c r="F42" s="97"/>
    </row>
    <row r="43" spans="1:25" ht="12.75" x14ac:dyDescent="0.2">
      <c r="A43" s="97" t="s">
        <v>152</v>
      </c>
      <c r="B43" s="133">
        <v>500</v>
      </c>
      <c r="C43" s="97"/>
      <c r="D43" s="133"/>
      <c r="E43" s="97"/>
      <c r="F43" s="97"/>
    </row>
    <row r="44" spans="1:25" s="60" customFormat="1" ht="12.75" x14ac:dyDescent="0.2">
      <c r="A44" s="97"/>
      <c r="B44" s="133"/>
      <c r="C44" s="97"/>
      <c r="D44" s="133"/>
      <c r="E44" s="6"/>
      <c r="F44" s="6"/>
      <c r="G44"/>
      <c r="H44" s="6"/>
      <c r="I44" s="6"/>
      <c r="J44" s="6"/>
      <c r="K44" s="6"/>
      <c r="L44"/>
      <c r="M44" s="6"/>
      <c r="N44" s="6"/>
      <c r="O44" s="6"/>
      <c r="P44" s="6"/>
      <c r="Q44"/>
      <c r="R44" s="6"/>
      <c r="S44" s="6"/>
      <c r="T44" s="6"/>
      <c r="U44" s="6"/>
      <c r="V44" s="6"/>
      <c r="W44" s="6"/>
      <c r="X44" s="6"/>
      <c r="Y44" s="6"/>
    </row>
    <row r="45" spans="1:25" s="60" customFormat="1" ht="12" hidden="1" customHeight="1" x14ac:dyDescent="0.2">
      <c r="A45" s="97"/>
      <c r="B45" s="133"/>
      <c r="C45" s="97"/>
      <c r="D45" s="133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s="60" customFormat="1" ht="12.75" hidden="1" x14ac:dyDescent="0.2">
      <c r="A46" s="97"/>
      <c r="B46" s="133"/>
      <c r="C46" s="97"/>
      <c r="D46" s="133"/>
      <c r="E46" s="6"/>
      <c r="F46" s="6"/>
      <c r="G46" s="6"/>
      <c r="H46" s="186"/>
      <c r="I46" s="187"/>
      <c r="J46" s="187"/>
      <c r="K46" s="6"/>
      <c r="L46" s="6"/>
      <c r="M46" s="186"/>
      <c r="N46" s="187"/>
      <c r="O46" s="187"/>
      <c r="P46" s="6"/>
      <c r="Q46" s="6"/>
      <c r="R46" s="186"/>
      <c r="S46" s="187"/>
      <c r="T46" s="187"/>
      <c r="U46" s="6"/>
      <c r="V46" s="6"/>
      <c r="W46" s="6"/>
      <c r="X46" s="6"/>
      <c r="Y46" s="6"/>
    </row>
    <row r="47" spans="1:25" s="60" customFormat="1" hidden="1" x14ac:dyDescent="0.2">
      <c r="A47" s="69"/>
      <c r="B47" s="69"/>
      <c r="C47" s="69"/>
      <c r="D47" s="69"/>
      <c r="E47" s="6"/>
      <c r="F47" s="6"/>
      <c r="G47" s="6"/>
      <c r="H47"/>
      <c r="I47" s="188"/>
      <c r="J47"/>
      <c r="K47" s="6"/>
      <c r="L47" s="6"/>
      <c r="M47"/>
      <c r="N47"/>
      <c r="O47"/>
      <c r="P47" s="6"/>
      <c r="Q47" s="6"/>
      <c r="R47"/>
      <c r="S47"/>
      <c r="T47"/>
      <c r="U47" s="6"/>
      <c r="V47" s="6"/>
      <c r="W47" s="6"/>
      <c r="X47" s="6"/>
      <c r="Y47" s="6"/>
    </row>
    <row r="48" spans="1:25" s="60" customFormat="1" hidden="1" x14ac:dyDescent="0.2">
      <c r="A48"/>
      <c r="B48" s="6"/>
      <c r="C48" s="6"/>
      <c r="D48" s="6"/>
      <c r="E48" s="6"/>
      <c r="F48" s="6"/>
      <c r="G48" s="6"/>
      <c r="H48"/>
      <c r="I48"/>
      <c r="J48"/>
      <c r="K48" s="6"/>
      <c r="L48" s="6"/>
      <c r="M48"/>
      <c r="N48"/>
      <c r="O48"/>
      <c r="P48" s="6"/>
      <c r="Q48" s="6"/>
      <c r="R48"/>
      <c r="S48"/>
      <c r="T48"/>
      <c r="U48" s="6"/>
      <c r="V48" s="6"/>
      <c r="W48" s="6"/>
      <c r="X48" s="6"/>
      <c r="Y48" s="6"/>
    </row>
    <row r="49" spans="1:25" s="60" customFormat="1" hidden="1" x14ac:dyDescent="0.2">
      <c r="A49" s="6"/>
      <c r="B49" s="6"/>
      <c r="C49" s="6"/>
      <c r="D49" s="6"/>
      <c r="E49" s="6"/>
      <c r="F49" s="6"/>
      <c r="G49" s="6"/>
      <c r="H49"/>
      <c r="I49" s="188"/>
      <c r="J49"/>
      <c r="K49" s="6"/>
      <c r="L49" s="6"/>
      <c r="M49"/>
      <c r="N49"/>
      <c r="O49"/>
      <c r="P49" s="6"/>
      <c r="Q49" s="6"/>
      <c r="R49"/>
      <c r="S49"/>
      <c r="T49"/>
      <c r="U49" s="6"/>
      <c r="V49" s="6"/>
      <c r="W49" s="6"/>
      <c r="X49" s="6"/>
      <c r="Y49" s="6"/>
    </row>
    <row r="50" spans="1:25" s="60" customFormat="1" hidden="1" x14ac:dyDescent="0.2">
      <c r="A50" s="6"/>
      <c r="B50" s="186"/>
      <c r="C50" s="187"/>
      <c r="D50" s="187"/>
      <c r="E50" s="6"/>
      <c r="F50" s="6"/>
      <c r="G50" s="6"/>
      <c r="H50"/>
      <c r="I50"/>
      <c r="J50"/>
      <c r="K50" s="6"/>
      <c r="L50" s="6"/>
      <c r="M50"/>
      <c r="N50"/>
      <c r="O50"/>
      <c r="P50" s="6"/>
      <c r="Q50" s="6"/>
      <c r="R50"/>
      <c r="S50"/>
      <c r="T50"/>
      <c r="U50" s="6"/>
      <c r="V50" s="6"/>
      <c r="W50" s="6"/>
      <c r="X50" s="6"/>
      <c r="Y50" s="6"/>
    </row>
    <row r="51" spans="1:25" s="60" customFormat="1" hidden="1" x14ac:dyDescent="0.2">
      <c r="B51"/>
      <c r="C51"/>
      <c r="D51"/>
      <c r="E51" s="6"/>
      <c r="F51" s="6"/>
      <c r="G51" s="6"/>
      <c r="H51"/>
      <c r="I51"/>
      <c r="J51"/>
      <c r="K51" s="6"/>
      <c r="L51" s="6"/>
      <c r="M51"/>
      <c r="N51"/>
      <c r="O51"/>
      <c r="P51" s="6"/>
      <c r="Q51" s="6"/>
      <c r="R51"/>
      <c r="S51"/>
      <c r="T51"/>
      <c r="U51" s="6"/>
      <c r="V51" s="6"/>
      <c r="W51" s="6"/>
      <c r="X51" s="6"/>
      <c r="Y51" s="6"/>
    </row>
    <row r="52" spans="1:25" s="60" customFormat="1" hidden="1" x14ac:dyDescent="0.2">
      <c r="A52" s="6"/>
      <c r="B52"/>
      <c r="C52"/>
      <c r="D52"/>
      <c r="E52" s="6"/>
      <c r="F52" s="6"/>
      <c r="G52" s="6"/>
      <c r="H52"/>
      <c r="I52"/>
      <c r="J52"/>
      <c r="K52" s="6"/>
      <c r="L52" s="6"/>
      <c r="M52"/>
      <c r="N52"/>
      <c r="O52"/>
      <c r="P52" s="6"/>
      <c r="Q52" s="6"/>
      <c r="R52"/>
      <c r="S52"/>
      <c r="T52"/>
      <c r="U52" s="6"/>
      <c r="V52" s="6"/>
      <c r="W52" s="6"/>
      <c r="X52" s="6"/>
      <c r="Y52" s="6"/>
    </row>
    <row r="53" spans="1:25" s="60" customFormat="1" hidden="1" x14ac:dyDescent="0.2">
      <c r="A53" s="6"/>
      <c r="B53"/>
      <c r="C53"/>
      <c r="D53"/>
      <c r="E53" s="6"/>
      <c r="F53" s="6"/>
      <c r="G53" s="6"/>
      <c r="H53"/>
      <c r="I53"/>
      <c r="J53"/>
      <c r="K53" s="6"/>
      <c r="L53" s="6"/>
      <c r="M53"/>
      <c r="N53"/>
      <c r="O53"/>
      <c r="P53" s="6"/>
      <c r="Q53" s="6"/>
      <c r="R53"/>
      <c r="S53"/>
      <c r="T53"/>
      <c r="U53" s="6"/>
      <c r="V53" s="6"/>
      <c r="W53" s="6"/>
      <c r="X53" s="6"/>
      <c r="Y53" s="6"/>
    </row>
    <row r="54" spans="1:25" s="60" customFormat="1" hidden="1" x14ac:dyDescent="0.2">
      <c r="A54" s="6"/>
      <c r="B54"/>
      <c r="C54"/>
      <c r="D54"/>
      <c r="E54" s="6"/>
      <c r="F54" s="6"/>
      <c r="G54" s="6"/>
      <c r="H54"/>
      <c r="I54"/>
      <c r="J54"/>
      <c r="K54" s="6"/>
      <c r="L54" s="6"/>
      <c r="M54"/>
      <c r="N54"/>
      <c r="O54"/>
      <c r="P54" s="6"/>
      <c r="Q54" s="6"/>
      <c r="R54"/>
      <c r="S54"/>
      <c r="T54"/>
      <c r="U54" s="6"/>
      <c r="V54" s="6"/>
      <c r="W54" s="6"/>
      <c r="X54" s="6"/>
      <c r="Y54" s="6"/>
    </row>
    <row r="55" spans="1:25" s="60" customFormat="1" hidden="1" x14ac:dyDescent="0.2">
      <c r="A55" s="6"/>
      <c r="B55"/>
      <c r="C55"/>
      <c r="D55"/>
      <c r="E55" s="6"/>
      <c r="F55" s="6"/>
      <c r="G55" s="6"/>
      <c r="H55"/>
      <c r="I55"/>
      <c r="J55"/>
      <c r="K55" s="6"/>
      <c r="L55" s="6"/>
      <c r="M55"/>
      <c r="N55"/>
      <c r="O55"/>
      <c r="P55" s="6"/>
      <c r="Q55" s="6"/>
      <c r="R55"/>
      <c r="S55"/>
      <c r="T55"/>
      <c r="U55" s="6"/>
      <c r="V55" s="6"/>
      <c r="W55" s="6"/>
      <c r="X55" s="6"/>
      <c r="Y55" s="6"/>
    </row>
    <row r="56" spans="1:25" s="60" customFormat="1" hidden="1" x14ac:dyDescent="0.2">
      <c r="A56" s="6"/>
      <c r="B56"/>
      <c r="C56"/>
      <c r="D56"/>
      <c r="E56" s="6"/>
      <c r="F56" s="6"/>
      <c r="G56" s="6"/>
      <c r="H56"/>
      <c r="I56"/>
      <c r="J56"/>
      <c r="K56" s="6"/>
      <c r="L56" s="6"/>
      <c r="M56"/>
      <c r="N56"/>
      <c r="O56"/>
      <c r="P56" s="6"/>
      <c r="Q56" s="6"/>
      <c r="R56"/>
      <c r="S56"/>
      <c r="T56"/>
      <c r="U56" s="6"/>
      <c r="V56" s="6"/>
      <c r="W56" s="6"/>
      <c r="X56" s="6"/>
      <c r="Y56" s="6"/>
    </row>
    <row r="57" spans="1:25" s="60" customFormat="1" hidden="1" x14ac:dyDescent="0.2">
      <c r="A57" s="6"/>
      <c r="B57"/>
      <c r="C57"/>
      <c r="D57"/>
      <c r="E57" s="6"/>
      <c r="F57" s="6"/>
      <c r="G57" s="6"/>
      <c r="H57"/>
      <c r="I57"/>
      <c r="J57"/>
      <c r="K57" s="6"/>
      <c r="L57" s="6"/>
      <c r="M57"/>
      <c r="N57"/>
      <c r="O57"/>
      <c r="P57" s="6"/>
      <c r="Q57" s="6"/>
      <c r="R57"/>
      <c r="S57"/>
      <c r="T57"/>
      <c r="U57" s="6"/>
      <c r="V57" s="6"/>
      <c r="W57" s="6"/>
      <c r="X57" s="6"/>
      <c r="Y57" s="6"/>
    </row>
    <row r="58" spans="1:25" s="60" customFormat="1" hidden="1" x14ac:dyDescent="0.2">
      <c r="A58" s="6"/>
      <c r="B58"/>
      <c r="C58"/>
      <c r="D58"/>
      <c r="E58" s="6"/>
      <c r="F58" s="6"/>
      <c r="G58" s="6"/>
      <c r="H58"/>
      <c r="I58" s="188"/>
      <c r="J58"/>
      <c r="K58" s="6"/>
      <c r="L58" s="6"/>
      <c r="M58"/>
      <c r="N58"/>
      <c r="O58"/>
      <c r="P58" s="6"/>
      <c r="Q58" s="6"/>
      <c r="R58"/>
      <c r="S58"/>
      <c r="T58"/>
      <c r="U58" s="6"/>
      <c r="V58" s="6"/>
      <c r="W58" s="6"/>
      <c r="X58" s="6"/>
      <c r="Y58" s="6"/>
    </row>
    <row r="59" spans="1:25" s="60" customFormat="1" hidden="1" x14ac:dyDescent="0.2">
      <c r="A59" s="6"/>
      <c r="B59"/>
      <c r="C59"/>
      <c r="D59"/>
      <c r="E59" s="6"/>
      <c r="F59" s="6"/>
      <c r="G59" s="6"/>
      <c r="H59"/>
      <c r="I59"/>
      <c r="J59"/>
      <c r="K59" s="6"/>
      <c r="L59" s="6"/>
      <c r="M59"/>
      <c r="N59"/>
      <c r="O59"/>
      <c r="P59" s="6"/>
      <c r="Q59" s="6"/>
      <c r="R59"/>
      <c r="S59"/>
      <c r="T59"/>
      <c r="U59" s="6"/>
      <c r="V59" s="6"/>
      <c r="W59" s="6"/>
      <c r="X59" s="6"/>
      <c r="Y59" s="6"/>
    </row>
    <row r="60" spans="1:25" s="60" customFormat="1" hidden="1" x14ac:dyDescent="0.2">
      <c r="A60" s="6"/>
      <c r="B60"/>
      <c r="C60"/>
      <c r="D60"/>
      <c r="E60" s="6"/>
      <c r="F60" s="6"/>
      <c r="G60" s="6"/>
      <c r="H60"/>
      <c r="I60"/>
      <c r="J60"/>
      <c r="K60" s="6"/>
      <c r="L60" s="6"/>
      <c r="M60"/>
      <c r="N60"/>
      <c r="O60"/>
      <c r="P60" s="6"/>
      <c r="Q60" s="6"/>
      <c r="R60"/>
      <c r="S60"/>
      <c r="T60"/>
      <c r="U60" s="6"/>
      <c r="V60" s="6"/>
      <c r="W60" s="6"/>
      <c r="X60" s="6"/>
      <c r="Y60" s="6"/>
    </row>
    <row r="61" spans="1:25" s="60" customFormat="1" hidden="1" x14ac:dyDescent="0.2">
      <c r="A61" s="6"/>
      <c r="B61"/>
      <c r="C61"/>
      <c r="D61"/>
      <c r="E61" s="6"/>
      <c r="F61" s="6"/>
      <c r="G61" s="6"/>
      <c r="H61"/>
      <c r="I61"/>
      <c r="J61"/>
      <c r="K61" s="6"/>
      <c r="L61" s="6"/>
      <c r="M61"/>
      <c r="N61"/>
      <c r="O61"/>
      <c r="P61" s="6"/>
      <c r="Q61" s="6"/>
      <c r="R61"/>
      <c r="S61"/>
      <c r="T61"/>
      <c r="U61" s="6"/>
      <c r="V61" s="6"/>
      <c r="W61" s="6"/>
      <c r="X61" s="6"/>
      <c r="Y61" s="6"/>
    </row>
    <row r="62" spans="1:25" s="60" customFormat="1" hidden="1" x14ac:dyDescent="0.2">
      <c r="A62" s="6"/>
      <c r="B62"/>
      <c r="C62"/>
      <c r="D62"/>
      <c r="E62" s="6"/>
      <c r="F62" s="6"/>
      <c r="G62" s="6"/>
      <c r="H62"/>
      <c r="I62"/>
      <c r="J62"/>
      <c r="K62" s="6"/>
      <c r="L62" s="6"/>
      <c r="M62"/>
      <c r="N62"/>
      <c r="O62"/>
      <c r="P62" s="6"/>
      <c r="Q62" s="6"/>
      <c r="R62"/>
      <c r="S62"/>
      <c r="T62"/>
      <c r="U62" s="6"/>
      <c r="V62" s="6"/>
      <c r="W62" s="6"/>
      <c r="X62" s="6"/>
      <c r="Y62" s="6"/>
    </row>
    <row r="63" spans="1:25" s="60" customFormat="1" hidden="1" x14ac:dyDescent="0.2">
      <c r="A63" s="6"/>
      <c r="B63"/>
      <c r="C63"/>
      <c r="D63"/>
      <c r="E63" s="6"/>
      <c r="F63" s="6"/>
      <c r="G63" s="6"/>
      <c r="H63"/>
      <c r="I63"/>
      <c r="J63"/>
      <c r="K63" s="6"/>
      <c r="L63" s="6"/>
      <c r="M63"/>
      <c r="N63"/>
      <c r="O63"/>
      <c r="P63" s="6"/>
      <c r="Q63" s="6"/>
      <c r="R63"/>
      <c r="S63"/>
      <c r="T63"/>
      <c r="U63" s="6"/>
      <c r="V63" s="6"/>
      <c r="W63" s="6"/>
      <c r="X63" s="6"/>
      <c r="Y63" s="6"/>
    </row>
    <row r="64" spans="1:25" s="60" customFormat="1" hidden="1" x14ac:dyDescent="0.2">
      <c r="A64" s="6"/>
      <c r="B64"/>
      <c r="C64"/>
      <c r="D64"/>
      <c r="E64" s="6"/>
      <c r="F64" s="6"/>
      <c r="G64" s="6"/>
      <c r="H64"/>
      <c r="I64"/>
      <c r="J64"/>
      <c r="K64" s="6"/>
      <c r="L64" s="6"/>
      <c r="M64"/>
      <c r="N64"/>
      <c r="O64"/>
      <c r="P64" s="6"/>
      <c r="Q64" s="6"/>
      <c r="R64"/>
      <c r="S64"/>
      <c r="T64"/>
      <c r="U64" s="6"/>
      <c r="V64" s="6"/>
      <c r="W64" s="6"/>
      <c r="X64" s="6"/>
      <c r="Y64" s="6"/>
    </row>
    <row r="65" spans="1:25" s="60" customFormat="1" hidden="1" x14ac:dyDescent="0.2">
      <c r="A65" s="6"/>
      <c r="B65"/>
      <c r="C65"/>
      <c r="D65"/>
      <c r="E65" s="6"/>
      <c r="F65" s="6"/>
      <c r="G65" s="6"/>
      <c r="H65"/>
      <c r="I65"/>
      <c r="J65"/>
      <c r="K65" s="6"/>
      <c r="L65" s="6"/>
      <c r="M65"/>
      <c r="N65"/>
      <c r="O65"/>
      <c r="P65" s="6"/>
      <c r="Q65" s="6"/>
      <c r="R65"/>
      <c r="S65"/>
      <c r="T65"/>
      <c r="U65" s="6"/>
      <c r="V65" s="6"/>
      <c r="W65" s="6"/>
      <c r="X65" s="6"/>
      <c r="Y65" s="6"/>
    </row>
    <row r="66" spans="1:25" s="60" customFormat="1" hidden="1" x14ac:dyDescent="0.2">
      <c r="A66" s="6"/>
      <c r="B66"/>
      <c r="C66"/>
      <c r="D66"/>
      <c r="E66" s="6"/>
      <c r="F66" s="6"/>
      <c r="G66" s="6"/>
      <c r="H66"/>
      <c r="I66"/>
      <c r="J66"/>
      <c r="K66" s="6"/>
      <c r="L66" s="6"/>
      <c r="M66"/>
      <c r="N66"/>
      <c r="O66"/>
      <c r="P66" s="6"/>
      <c r="Q66" s="6"/>
      <c r="R66"/>
      <c r="S66"/>
      <c r="T66"/>
      <c r="U66" s="6"/>
      <c r="V66" s="6"/>
      <c r="W66" s="6"/>
      <c r="X66" s="6"/>
      <c r="Y66" s="6"/>
    </row>
    <row r="67" spans="1:25" s="60" customFormat="1" hidden="1" x14ac:dyDescent="0.2">
      <c r="A67" s="6"/>
      <c r="B67"/>
      <c r="C67"/>
      <c r="D67"/>
      <c r="E67" s="6"/>
      <c r="F67" s="6"/>
      <c r="G67" s="6"/>
      <c r="H67"/>
      <c r="I67"/>
      <c r="J67"/>
      <c r="K67" s="6"/>
      <c r="L67" s="6"/>
      <c r="M67"/>
      <c r="N67"/>
      <c r="O67"/>
      <c r="P67" s="6"/>
      <c r="Q67" s="6"/>
      <c r="R67"/>
      <c r="S67"/>
      <c r="T67"/>
      <c r="U67" s="6"/>
      <c r="V67" s="6"/>
      <c r="W67" s="6"/>
      <c r="X67" s="6"/>
      <c r="Y67" s="6"/>
    </row>
    <row r="68" spans="1:25" s="60" customFormat="1" hidden="1" x14ac:dyDescent="0.2">
      <c r="A68" s="6"/>
      <c r="B68"/>
      <c r="C68"/>
      <c r="D68"/>
      <c r="E68" s="6"/>
      <c r="F68" s="6"/>
      <c r="G68" s="6"/>
      <c r="H68"/>
      <c r="I68"/>
      <c r="J68"/>
      <c r="K68" s="6"/>
      <c r="L68" s="6"/>
      <c r="M68"/>
      <c r="N68"/>
      <c r="O68"/>
      <c r="P68" s="6"/>
      <c r="Q68" s="6"/>
      <c r="R68"/>
      <c r="S68"/>
      <c r="T68"/>
      <c r="U68" s="6"/>
      <c r="V68" s="6"/>
      <c r="W68" s="6"/>
      <c r="X68" s="6"/>
      <c r="Y68" s="6"/>
    </row>
    <row r="69" spans="1:25" s="60" customFormat="1" hidden="1" x14ac:dyDescent="0.2">
      <c r="A69" s="6"/>
      <c r="B69"/>
      <c r="C69"/>
      <c r="D69"/>
      <c r="E69" s="6"/>
      <c r="F69" s="6"/>
      <c r="G69" s="6"/>
      <c r="H69"/>
      <c r="I69"/>
      <c r="J69"/>
      <c r="K69" s="6"/>
      <c r="L69" s="6"/>
      <c r="M69"/>
      <c r="N69"/>
      <c r="O69"/>
      <c r="P69" s="6"/>
      <c r="Q69" s="6"/>
      <c r="R69"/>
      <c r="S69"/>
      <c r="T69"/>
      <c r="U69" s="6"/>
      <c r="V69" s="6"/>
      <c r="W69" s="6"/>
      <c r="X69" s="6"/>
      <c r="Y69" s="6"/>
    </row>
    <row r="70" spans="1:25" s="60" customFormat="1" hidden="1" x14ac:dyDescent="0.2">
      <c r="A70" s="6"/>
      <c r="B70"/>
      <c r="C70"/>
      <c r="D70"/>
      <c r="E70" s="6"/>
      <c r="F70" s="6"/>
      <c r="G70" s="6"/>
      <c r="H70"/>
      <c r="I70"/>
      <c r="J70"/>
      <c r="K70" s="6"/>
      <c r="L70" s="6"/>
      <c r="M70"/>
      <c r="N70"/>
      <c r="O70"/>
      <c r="P70" s="6"/>
      <c r="Q70" s="6"/>
      <c r="R70"/>
      <c r="S70"/>
      <c r="T70"/>
      <c r="U70" s="6"/>
      <c r="V70" s="6"/>
      <c r="W70" s="6"/>
      <c r="X70" s="6"/>
      <c r="Y70" s="6"/>
    </row>
    <row r="71" spans="1:25" s="60" customFormat="1" hidden="1" x14ac:dyDescent="0.2">
      <c r="A71" s="6"/>
      <c r="B71"/>
      <c r="C71"/>
      <c r="D71"/>
      <c r="E71" s="6"/>
      <c r="F71" s="6"/>
      <c r="G71" s="6"/>
      <c r="H71"/>
      <c r="I71"/>
      <c r="J71"/>
      <c r="K71" s="6"/>
      <c r="L71" s="6"/>
      <c r="M71"/>
      <c r="N71"/>
      <c r="O71"/>
      <c r="P71" s="6"/>
      <c r="Q71" s="6"/>
      <c r="R71"/>
      <c r="S71"/>
      <c r="T71"/>
      <c r="U71" s="6"/>
      <c r="V71" s="6"/>
      <c r="W71" s="6"/>
      <c r="X71" s="6"/>
      <c r="Y71" s="6"/>
    </row>
    <row r="72" spans="1:25" s="60" customFormat="1" hidden="1" x14ac:dyDescent="0.2">
      <c r="A72" s="6"/>
      <c r="B72"/>
      <c r="C72"/>
      <c r="D72"/>
      <c r="E72" s="6"/>
      <c r="F72" s="6"/>
      <c r="G72" s="6"/>
      <c r="H72"/>
      <c r="I72"/>
      <c r="J72"/>
      <c r="K72" s="6"/>
      <c r="L72" s="6"/>
      <c r="M72"/>
      <c r="N72"/>
      <c r="O72"/>
      <c r="P72" s="6"/>
      <c r="Q72" s="6"/>
      <c r="R72"/>
      <c r="S72"/>
      <c r="T72"/>
      <c r="U72" s="6"/>
      <c r="V72" s="6"/>
      <c r="W72" s="6"/>
      <c r="X72" s="6"/>
      <c r="Y72" s="6"/>
    </row>
    <row r="73" spans="1:25" s="60" customFormat="1" hidden="1" x14ac:dyDescent="0.2">
      <c r="A73" s="6"/>
      <c r="B73"/>
      <c r="C73"/>
      <c r="D73"/>
      <c r="E73" s="6"/>
      <c r="F73" s="6"/>
      <c r="G73" s="6"/>
      <c r="H73"/>
      <c r="I73"/>
      <c r="J73"/>
      <c r="K73" s="6"/>
      <c r="L73" s="6"/>
      <c r="M73"/>
      <c r="N73"/>
      <c r="O73"/>
      <c r="P73" s="6"/>
      <c r="Q73" s="6"/>
      <c r="R73"/>
      <c r="S73"/>
      <c r="T73"/>
      <c r="U73" s="6"/>
      <c r="V73" s="6"/>
      <c r="W73" s="6"/>
      <c r="X73" s="6"/>
      <c r="Y73" s="6"/>
    </row>
    <row r="74" spans="1:25" s="60" customFormat="1" hidden="1" x14ac:dyDescent="0.2">
      <c r="A74" s="6"/>
      <c r="B74"/>
      <c r="C74"/>
      <c r="D74"/>
      <c r="E74" s="6"/>
      <c r="F74" s="6"/>
      <c r="G74" s="6"/>
      <c r="H74"/>
      <c r="I74"/>
      <c r="J74"/>
      <c r="K74" s="6"/>
      <c r="L74" s="6"/>
      <c r="M74"/>
      <c r="N74"/>
      <c r="O74"/>
      <c r="P74" s="6"/>
      <c r="Q74" s="6"/>
      <c r="R74"/>
      <c r="S74"/>
      <c r="T74"/>
      <c r="U74" s="6"/>
      <c r="V74" s="6"/>
      <c r="W74" s="6"/>
      <c r="X74" s="6"/>
      <c r="Y74" s="6"/>
    </row>
    <row r="75" spans="1:25" s="60" customFormat="1" hidden="1" x14ac:dyDescent="0.2">
      <c r="A75" s="6"/>
      <c r="B75"/>
      <c r="C75"/>
      <c r="D75"/>
      <c r="E75" s="6"/>
      <c r="F75" s="6"/>
      <c r="G75" s="6"/>
      <c r="H75"/>
      <c r="I75"/>
      <c r="J75"/>
      <c r="K75" s="6"/>
      <c r="L75" s="6"/>
      <c r="M75"/>
      <c r="N75"/>
      <c r="O75"/>
      <c r="P75" s="6"/>
      <c r="Q75" s="6"/>
      <c r="R75"/>
      <c r="S75"/>
      <c r="T75"/>
      <c r="U75" s="6"/>
      <c r="V75" s="6"/>
      <c r="W75" s="6"/>
      <c r="X75" s="6"/>
      <c r="Y75" s="6"/>
    </row>
    <row r="76" spans="1:25" s="60" customFormat="1" hidden="1" x14ac:dyDescent="0.2">
      <c r="A76" s="6"/>
      <c r="B76"/>
      <c r="C76"/>
      <c r="D76"/>
      <c r="E76" s="6"/>
      <c r="F76" s="6"/>
      <c r="G76" s="6"/>
      <c r="H76"/>
      <c r="I76"/>
      <c r="J76"/>
      <c r="K76" s="6"/>
      <c r="L76" s="6"/>
      <c r="M76"/>
      <c r="N76"/>
      <c r="O76"/>
      <c r="P76" s="6"/>
      <c r="Q76" s="6"/>
      <c r="R76"/>
      <c r="S76"/>
      <c r="T76"/>
      <c r="U76" s="6"/>
      <c r="V76" s="6"/>
      <c r="W76" s="6"/>
      <c r="X76" s="6"/>
      <c r="Y76" s="6"/>
    </row>
    <row r="77" spans="1:25" s="60" customFormat="1" hidden="1" x14ac:dyDescent="0.2">
      <c r="A77" s="6"/>
      <c r="B77"/>
      <c r="C77"/>
      <c r="D77"/>
      <c r="E77" s="6"/>
      <c r="F77" s="6"/>
      <c r="G77" s="6"/>
      <c r="H77"/>
      <c r="I77"/>
      <c r="J77"/>
      <c r="K77" s="6"/>
      <c r="L77" s="6"/>
      <c r="M77"/>
      <c r="N77"/>
      <c r="O77"/>
      <c r="P77" s="6"/>
      <c r="Q77" s="6"/>
      <c r="R77"/>
      <c r="S77"/>
      <c r="T77"/>
      <c r="U77" s="6"/>
      <c r="V77" s="6"/>
      <c r="W77" s="6"/>
      <c r="X77" s="6"/>
      <c r="Y77" s="6"/>
    </row>
    <row r="78" spans="1:25" s="60" customFormat="1" hidden="1" x14ac:dyDescent="0.2">
      <c r="A78" s="6"/>
      <c r="B78"/>
      <c r="C78"/>
      <c r="D78"/>
      <c r="E78" s="6"/>
      <c r="F78" s="6"/>
      <c r="G78" s="6"/>
      <c r="H78"/>
      <c r="I78"/>
      <c r="J78"/>
      <c r="K78" s="6"/>
      <c r="L78" s="6"/>
      <c r="M78"/>
      <c r="N78"/>
      <c r="O78"/>
      <c r="P78" s="6"/>
      <c r="Q78" s="6"/>
      <c r="R78"/>
      <c r="S78"/>
      <c r="T78"/>
      <c r="U78" s="6"/>
      <c r="V78" s="6"/>
      <c r="W78" s="6"/>
      <c r="X78" s="6"/>
      <c r="Y78" s="6"/>
    </row>
    <row r="79" spans="1:25" s="60" customFormat="1" hidden="1" x14ac:dyDescent="0.2">
      <c r="A79" s="6"/>
      <c r="B79"/>
      <c r="C79"/>
      <c r="D79"/>
      <c r="E79" s="6"/>
      <c r="F79" s="6"/>
      <c r="G79" s="6"/>
      <c r="H79"/>
      <c r="I79"/>
      <c r="J79"/>
      <c r="K79" s="6"/>
      <c r="L79" s="6"/>
      <c r="M79"/>
      <c r="N79"/>
      <c r="O79"/>
      <c r="P79" s="6"/>
      <c r="Q79" s="6"/>
      <c r="R79"/>
      <c r="S79"/>
      <c r="T79"/>
      <c r="U79" s="6"/>
      <c r="V79" s="6"/>
      <c r="W79" s="6"/>
      <c r="X79" s="6"/>
      <c r="Y79" s="6"/>
    </row>
    <row r="80" spans="1:25" s="60" customFormat="1" hidden="1" x14ac:dyDescent="0.2">
      <c r="A80" s="6"/>
      <c r="B80"/>
      <c r="C80"/>
      <c r="D80"/>
      <c r="E80" s="6"/>
      <c r="F80" s="6"/>
      <c r="G80" s="6"/>
      <c r="H80"/>
      <c r="I80"/>
      <c r="J80"/>
      <c r="K80" s="6"/>
      <c r="L80" s="6"/>
      <c r="M80"/>
      <c r="N80"/>
      <c r="O80"/>
      <c r="P80" s="6"/>
      <c r="Q80" s="6"/>
      <c r="R80"/>
      <c r="S80"/>
      <c r="T80"/>
      <c r="U80" s="6"/>
      <c r="V80" s="6"/>
      <c r="W80" s="6"/>
      <c r="X80" s="6"/>
      <c r="Y80" s="6"/>
    </row>
    <row r="81" spans="1:25" s="60" customFormat="1" hidden="1" x14ac:dyDescent="0.2">
      <c r="A81" s="6"/>
      <c r="B81"/>
      <c r="C81"/>
      <c r="D81"/>
      <c r="E81" s="6"/>
      <c r="F81" s="6"/>
      <c r="G81" s="6"/>
      <c r="H81"/>
      <c r="I81" s="188"/>
      <c r="J81"/>
      <c r="K81" s="6"/>
      <c r="L81" s="6"/>
      <c r="M81"/>
      <c r="N81"/>
      <c r="O81"/>
      <c r="P81" s="6"/>
      <c r="Q81" s="6"/>
      <c r="R81"/>
      <c r="S81"/>
      <c r="T81"/>
      <c r="U81" s="6"/>
      <c r="V81" s="6"/>
      <c r="W81" s="6"/>
      <c r="X81" s="6"/>
      <c r="Y81" s="6"/>
    </row>
    <row r="82" spans="1:25" s="60" customFormat="1" hidden="1" x14ac:dyDescent="0.2">
      <c r="A82" s="6"/>
      <c r="B82"/>
      <c r="C82"/>
      <c r="D82"/>
      <c r="E82" s="6"/>
      <c r="F82" s="6"/>
      <c r="G82" s="6"/>
      <c r="H82"/>
      <c r="I82" s="188"/>
      <c r="J82"/>
      <c r="K82" s="6"/>
      <c r="L82" s="6"/>
      <c r="M82"/>
      <c r="N82"/>
      <c r="O82"/>
      <c r="P82" s="6"/>
      <c r="Q82" s="6"/>
      <c r="R82"/>
      <c r="S82"/>
      <c r="T82"/>
      <c r="U82" s="6"/>
      <c r="V82" s="6"/>
      <c r="W82" s="6"/>
      <c r="X82" s="6"/>
      <c r="Y82" s="6"/>
    </row>
    <row r="83" spans="1:25" s="60" customFormat="1" hidden="1" x14ac:dyDescent="0.2">
      <c r="A83" s="6"/>
      <c r="B83"/>
      <c r="C83"/>
      <c r="D83"/>
      <c r="E83" s="6"/>
      <c r="F83" s="6"/>
      <c r="G83" s="6"/>
      <c r="H83"/>
      <c r="I83"/>
      <c r="J83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s="60" customFormat="1" hidden="1" x14ac:dyDescent="0.2">
      <c r="A84" s="6"/>
      <c r="B84"/>
      <c r="C84"/>
      <c r="D84"/>
      <c r="E84" s="6"/>
      <c r="F84" s="6"/>
      <c r="G84" s="6"/>
      <c r="H84"/>
      <c r="I84"/>
      <c r="J84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s="60" customFormat="1" hidden="1" x14ac:dyDescent="0.2">
      <c r="A85" s="6"/>
      <c r="B85"/>
      <c r="C85"/>
      <c r="D85"/>
      <c r="E85" s="6"/>
      <c r="F85" s="6"/>
      <c r="G85" s="6"/>
      <c r="H85"/>
      <c r="I85"/>
      <c r="J85"/>
      <c r="K85" s="6"/>
      <c r="L85" s="6"/>
      <c r="M85"/>
      <c r="N85"/>
      <c r="O85"/>
      <c r="P85"/>
      <c r="Q85"/>
      <c r="R85"/>
      <c r="S85" s="6"/>
      <c r="T85" s="6"/>
      <c r="U85" s="6"/>
      <c r="V85" s="6"/>
      <c r="W85" s="6"/>
      <c r="X85" s="6"/>
      <c r="Y85" s="6"/>
    </row>
    <row r="86" spans="1:25" s="60" customFormat="1" hidden="1" x14ac:dyDescent="0.2">
      <c r="A86" s="6"/>
      <c r="B86"/>
      <c r="C86"/>
      <c r="D86"/>
      <c r="E86" s="6"/>
      <c r="F86" s="6"/>
      <c r="G86" s="6"/>
      <c r="H86"/>
      <c r="I86" s="188"/>
      <c r="J86"/>
      <c r="K86" s="6"/>
      <c r="L86" s="6"/>
      <c r="M86"/>
      <c r="N86"/>
      <c r="O86"/>
      <c r="P86"/>
      <c r="Q86"/>
      <c r="R86"/>
      <c r="S86" s="6"/>
      <c r="T86" s="6"/>
      <c r="U86" s="6"/>
      <c r="V86" s="6"/>
      <c r="W86" s="6"/>
      <c r="X86" s="6"/>
      <c r="Y86" s="6"/>
    </row>
    <row r="87" spans="1:25" s="60" customFormat="1" hidden="1" x14ac:dyDescent="0.2">
      <c r="A87" s="6"/>
      <c r="B87"/>
      <c r="C87"/>
      <c r="D87"/>
      <c r="E87" s="6"/>
      <c r="F87" s="6"/>
      <c r="G87" s="6"/>
      <c r="H87"/>
      <c r="I87" s="188"/>
      <c r="J87"/>
      <c r="K87" s="6"/>
      <c r="L87" s="6"/>
      <c r="M87"/>
      <c r="N87"/>
      <c r="O87"/>
      <c r="P87"/>
      <c r="Q87"/>
      <c r="R87"/>
      <c r="S87" s="6"/>
      <c r="T87" s="6"/>
      <c r="U87" s="6"/>
      <c r="V87" s="6"/>
      <c r="W87" s="6"/>
      <c r="X87" s="6"/>
      <c r="Y87" s="6"/>
    </row>
    <row r="88" spans="1:25" s="60" customFormat="1" hidden="1" x14ac:dyDescent="0.2">
      <c r="A88" s="6"/>
      <c r="B88"/>
      <c r="C88"/>
      <c r="D88"/>
      <c r="E88" s="6"/>
      <c r="F88" s="6"/>
      <c r="G88" s="6"/>
      <c r="H88"/>
      <c r="I88"/>
      <c r="J88"/>
      <c r="K88" s="6"/>
      <c r="L88" s="6"/>
      <c r="M88"/>
      <c r="N88"/>
      <c r="O88"/>
      <c r="P88"/>
      <c r="Q88"/>
      <c r="R88"/>
      <c r="S88" s="6"/>
      <c r="T88" s="6"/>
      <c r="U88" s="6"/>
      <c r="V88" s="6"/>
      <c r="W88" s="6"/>
      <c r="X88" s="6"/>
      <c r="Y88" s="6"/>
    </row>
    <row r="89" spans="1:25" s="60" customFormat="1" hidden="1" x14ac:dyDescent="0.2">
      <c r="A89" s="6"/>
      <c r="B89"/>
      <c r="C89"/>
      <c r="D89"/>
      <c r="E89" s="6"/>
      <c r="F89" s="6"/>
      <c r="G89" s="6"/>
      <c r="H89"/>
      <c r="I89"/>
      <c r="J89"/>
      <c r="K89" s="6"/>
      <c r="L89" s="6"/>
      <c r="M89"/>
      <c r="N89"/>
      <c r="O89"/>
      <c r="P89"/>
      <c r="Q89"/>
      <c r="R89"/>
      <c r="S89" s="6"/>
      <c r="T89" s="6"/>
      <c r="U89" s="6"/>
      <c r="V89" s="6"/>
      <c r="W89" s="6"/>
      <c r="X89" s="6"/>
      <c r="Y89" s="6"/>
    </row>
    <row r="90" spans="1:25" s="60" customFormat="1" hidden="1" x14ac:dyDescent="0.2">
      <c r="A90" s="6"/>
      <c r="B90"/>
      <c r="C90"/>
      <c r="D90"/>
      <c r="E90" s="6"/>
      <c r="F90" s="6"/>
      <c r="G90" s="6"/>
      <c r="H90"/>
      <c r="I90" s="188"/>
      <c r="J90"/>
      <c r="K90" s="6"/>
      <c r="L90" s="6"/>
      <c r="M90"/>
      <c r="N90"/>
      <c r="O90"/>
      <c r="P90"/>
      <c r="Q90"/>
      <c r="R90"/>
      <c r="S90" s="6"/>
      <c r="T90" s="6"/>
      <c r="U90" s="6"/>
      <c r="V90" s="6"/>
      <c r="W90" s="6"/>
      <c r="X90" s="6"/>
      <c r="Y90" s="6"/>
    </row>
    <row r="91" spans="1:25" s="60" customFormat="1" hidden="1" x14ac:dyDescent="0.2">
      <c r="A91" s="6"/>
      <c r="B91"/>
      <c r="C91"/>
      <c r="D91"/>
      <c r="E91" s="6"/>
      <c r="F91" s="6"/>
      <c r="G91" s="6"/>
      <c r="H91"/>
      <c r="I91" s="188"/>
      <c r="J91"/>
      <c r="K91" s="6"/>
      <c r="L91" s="6"/>
      <c r="M91"/>
      <c r="N91"/>
      <c r="O91"/>
      <c r="P91"/>
      <c r="Q91"/>
      <c r="R91"/>
      <c r="S91" s="6"/>
      <c r="T91" s="6"/>
      <c r="U91" s="6"/>
      <c r="V91" s="6"/>
      <c r="W91" s="6"/>
      <c r="X91" s="6"/>
      <c r="Y91" s="6"/>
    </row>
    <row r="92" spans="1:25" s="60" customFormat="1" hidden="1" x14ac:dyDescent="0.2">
      <c r="A92" s="6"/>
      <c r="B92"/>
      <c r="C92"/>
      <c r="D92"/>
      <c r="E92" s="6"/>
      <c r="F92" s="6"/>
      <c r="G92" s="6"/>
      <c r="H92"/>
      <c r="I92"/>
      <c r="J92"/>
      <c r="K92" s="6"/>
      <c r="L92" s="6"/>
      <c r="M92"/>
      <c r="N92"/>
      <c r="O92"/>
      <c r="P92"/>
      <c r="Q92"/>
      <c r="R92"/>
      <c r="S92" s="6"/>
      <c r="T92" s="6"/>
      <c r="U92" s="6"/>
      <c r="V92" s="6"/>
      <c r="W92" s="6"/>
      <c r="X92" s="6"/>
      <c r="Y92" s="6"/>
    </row>
    <row r="93" spans="1:25" s="60" customFormat="1" hidden="1" x14ac:dyDescent="0.2">
      <c r="A93" s="6"/>
      <c r="B93"/>
      <c r="C93"/>
      <c r="D93"/>
      <c r="E93" s="6"/>
      <c r="F93" s="6"/>
      <c r="G93" s="6"/>
      <c r="H93"/>
      <c r="I93"/>
      <c r="J93"/>
      <c r="K93" s="6"/>
      <c r="L93" s="6"/>
      <c r="M93"/>
      <c r="N93"/>
      <c r="O93"/>
      <c r="P93"/>
      <c r="Q93"/>
      <c r="R93"/>
      <c r="S93" s="6"/>
      <c r="T93" s="6"/>
      <c r="U93" s="6"/>
      <c r="V93" s="6"/>
      <c r="W93" s="6"/>
      <c r="X93" s="6"/>
      <c r="Y93" s="6"/>
    </row>
    <row r="94" spans="1:25" s="60" customFormat="1" hidden="1" x14ac:dyDescent="0.2">
      <c r="A94" s="6"/>
      <c r="B94"/>
      <c r="C94"/>
      <c r="D94"/>
      <c r="E94" s="6"/>
      <c r="F94" s="6"/>
      <c r="G94" s="6"/>
      <c r="H94"/>
      <c r="I94" s="188"/>
      <c r="J94"/>
      <c r="K94" s="6"/>
      <c r="L94" s="6"/>
      <c r="M94"/>
      <c r="N94"/>
      <c r="O94"/>
      <c r="P94"/>
      <c r="Q94"/>
      <c r="R94"/>
      <c r="S94" s="6"/>
      <c r="T94" s="6"/>
      <c r="U94" s="6"/>
      <c r="V94" s="6"/>
      <c r="W94" s="6"/>
      <c r="X94" s="6"/>
      <c r="Y94" s="6"/>
    </row>
    <row r="95" spans="1:25" s="60" customFormat="1" hidden="1" x14ac:dyDescent="0.2">
      <c r="A95" s="6"/>
      <c r="B95"/>
      <c r="C95"/>
      <c r="D95"/>
      <c r="E95" s="6"/>
      <c r="F95" s="6"/>
      <c r="G95" s="6"/>
      <c r="H95"/>
      <c r="I95"/>
      <c r="J95"/>
      <c r="K95" s="6"/>
      <c r="L95" s="6"/>
      <c r="M95"/>
      <c r="N95"/>
      <c r="O95"/>
      <c r="P95"/>
      <c r="Q95"/>
      <c r="R95"/>
      <c r="S95" s="6"/>
      <c r="T95" s="6"/>
      <c r="U95" s="6"/>
      <c r="V95" s="6"/>
      <c r="W95" s="6"/>
      <c r="X95" s="6"/>
      <c r="Y95" s="6"/>
    </row>
    <row r="96" spans="1:25" s="60" customFormat="1" hidden="1" x14ac:dyDescent="0.2">
      <c r="A96" s="6"/>
      <c r="B96"/>
      <c r="C96"/>
      <c r="D96"/>
      <c r="G96" s="6"/>
      <c r="H96"/>
      <c r="I96"/>
      <c r="J96"/>
      <c r="K96" s="6"/>
      <c r="L96" s="6"/>
      <c r="M96"/>
      <c r="N96"/>
      <c r="O96"/>
      <c r="P96"/>
      <c r="Q96"/>
      <c r="R96"/>
      <c r="S96" s="6"/>
      <c r="T96" s="6"/>
      <c r="U96" s="6"/>
      <c r="V96" s="6"/>
      <c r="W96" s="6"/>
      <c r="X96" s="6"/>
      <c r="Y96" s="6"/>
    </row>
    <row r="97" spans="1:25" s="60" customFormat="1" hidden="1" x14ac:dyDescent="0.2">
      <c r="A97" s="6"/>
      <c r="B97"/>
      <c r="C97"/>
      <c r="D97"/>
      <c r="G97" s="6"/>
      <c r="H97"/>
      <c r="I97"/>
      <c r="J97"/>
      <c r="K97" s="6"/>
      <c r="L97" s="6"/>
      <c r="M97"/>
      <c r="N97"/>
      <c r="O97"/>
      <c r="P97"/>
      <c r="Q97"/>
      <c r="R97"/>
      <c r="S97" s="6"/>
      <c r="T97" s="6"/>
      <c r="U97" s="6"/>
      <c r="V97" s="6"/>
      <c r="W97" s="6"/>
      <c r="X97" s="6"/>
      <c r="Y97" s="6"/>
    </row>
    <row r="98" spans="1:25" s="60" customFormat="1" hidden="1" x14ac:dyDescent="0.2">
      <c r="A98" s="6"/>
      <c r="B98"/>
      <c r="C98"/>
      <c r="D98"/>
      <c r="G98" s="6"/>
      <c r="H98"/>
      <c r="I98"/>
      <c r="J98"/>
      <c r="K98" s="6"/>
      <c r="L98" s="6"/>
      <c r="M98"/>
      <c r="N98"/>
      <c r="O98"/>
      <c r="P98"/>
      <c r="Q98"/>
      <c r="R98"/>
      <c r="S98" s="6"/>
      <c r="T98" s="6"/>
      <c r="U98" s="6"/>
      <c r="V98" s="6"/>
      <c r="W98" s="6"/>
      <c r="X98" s="6"/>
      <c r="Y98" s="6"/>
    </row>
    <row r="99" spans="1:25" s="60" customFormat="1" hidden="1" x14ac:dyDescent="0.2">
      <c r="A99" s="6"/>
      <c r="B99"/>
      <c r="C99"/>
      <c r="D99"/>
      <c r="G99" s="6"/>
      <c r="H99"/>
      <c r="I99"/>
      <c r="J99"/>
      <c r="K99" s="6"/>
      <c r="L99" s="6"/>
      <c r="M99"/>
      <c r="N99"/>
      <c r="O99"/>
      <c r="P99"/>
      <c r="Q99"/>
      <c r="R99"/>
      <c r="S99" s="6"/>
      <c r="T99" s="6"/>
      <c r="U99" s="6"/>
      <c r="V99" s="6"/>
      <c r="W99" s="6"/>
      <c r="X99" s="6"/>
      <c r="Y99" s="6"/>
    </row>
    <row r="100" spans="1:25" s="60" customFormat="1" hidden="1" x14ac:dyDescent="0.2">
      <c r="B100"/>
      <c r="C100"/>
      <c r="D100"/>
      <c r="G100" s="6"/>
      <c r="H100"/>
      <c r="I100"/>
      <c r="J100"/>
      <c r="K100" s="6"/>
      <c r="L100" s="6"/>
      <c r="M100"/>
      <c r="N100"/>
      <c r="O100"/>
      <c r="P100"/>
      <c r="Q100"/>
      <c r="R100"/>
      <c r="S100" s="6"/>
      <c r="T100" s="6"/>
      <c r="U100" s="6"/>
      <c r="V100" s="6"/>
      <c r="W100" s="6"/>
      <c r="X100" s="6"/>
      <c r="Y100" s="6"/>
    </row>
    <row r="101" spans="1:25" s="60" customFormat="1" hidden="1" x14ac:dyDescent="0.2">
      <c r="B101"/>
      <c r="C101"/>
      <c r="D101"/>
      <c r="G101" s="6"/>
      <c r="H101"/>
      <c r="I101"/>
      <c r="J101"/>
      <c r="K101" s="6"/>
      <c r="L101" s="6"/>
      <c r="M101"/>
      <c r="N101"/>
      <c r="O101"/>
      <c r="P101"/>
      <c r="Q101"/>
      <c r="R101"/>
      <c r="S101" s="6"/>
      <c r="T101" s="6"/>
      <c r="U101" s="6"/>
      <c r="V101" s="6"/>
      <c r="W101" s="6"/>
      <c r="X101" s="6"/>
      <c r="Y101" s="6"/>
    </row>
    <row r="102" spans="1:25" s="60" customFormat="1" hidden="1" x14ac:dyDescent="0.2">
      <c r="B102"/>
      <c r="C102"/>
      <c r="D102"/>
      <c r="G102" s="6"/>
      <c r="H102"/>
      <c r="I102"/>
      <c r="J102"/>
      <c r="K102" s="6"/>
      <c r="L102" s="6"/>
      <c r="M102"/>
      <c r="N102"/>
      <c r="O102"/>
      <c r="P102"/>
      <c r="Q102"/>
      <c r="R102"/>
      <c r="S102" s="6"/>
      <c r="T102" s="6"/>
      <c r="U102" s="6"/>
      <c r="V102" s="6"/>
      <c r="W102" s="6"/>
      <c r="X102" s="6"/>
      <c r="Y102" s="6"/>
    </row>
    <row r="103" spans="1:25" s="60" customFormat="1" hidden="1" x14ac:dyDescent="0.2">
      <c r="B103"/>
      <c r="C103"/>
      <c r="D103"/>
      <c r="G103" s="6"/>
      <c r="H103"/>
      <c r="I103"/>
      <c r="J103"/>
      <c r="K103" s="6"/>
      <c r="L103" s="6"/>
      <c r="M103"/>
      <c r="N103"/>
      <c r="O103"/>
      <c r="P103"/>
      <c r="Q103"/>
      <c r="R103"/>
      <c r="S103" s="6"/>
      <c r="T103" s="6"/>
      <c r="U103" s="6"/>
      <c r="V103" s="6"/>
      <c r="W103" s="6"/>
      <c r="X103" s="6"/>
      <c r="Y103" s="6"/>
    </row>
    <row r="104" spans="1:25" s="60" customFormat="1" hidden="1" x14ac:dyDescent="0.2">
      <c r="B104"/>
      <c r="C104"/>
      <c r="D104"/>
      <c r="G104" s="6"/>
      <c r="H104"/>
      <c r="I104"/>
      <c r="J104"/>
      <c r="K104" s="6"/>
      <c r="L104" s="6"/>
      <c r="M104"/>
      <c r="N104"/>
      <c r="O104"/>
      <c r="P104"/>
      <c r="Q104"/>
      <c r="R104"/>
      <c r="S104" s="6"/>
      <c r="T104" s="6"/>
      <c r="U104" s="6"/>
      <c r="V104" s="6"/>
      <c r="W104" s="6"/>
      <c r="X104" s="6"/>
      <c r="Y104" s="6"/>
    </row>
    <row r="105" spans="1:25" s="60" customFormat="1" hidden="1" x14ac:dyDescent="0.2">
      <c r="B105"/>
      <c r="C105"/>
      <c r="D105"/>
      <c r="G105" s="6"/>
      <c r="H105"/>
      <c r="I105"/>
      <c r="J105"/>
      <c r="K105" s="6"/>
      <c r="L105" s="6"/>
      <c r="M105"/>
      <c r="N105"/>
      <c r="O105"/>
      <c r="P105"/>
      <c r="Q105"/>
      <c r="R105"/>
      <c r="S105" s="6"/>
      <c r="T105" s="6"/>
      <c r="U105" s="6"/>
      <c r="V105" s="6"/>
      <c r="W105" s="6"/>
      <c r="X105" s="6"/>
      <c r="Y105" s="6"/>
    </row>
    <row r="106" spans="1:25" s="60" customFormat="1" hidden="1" x14ac:dyDescent="0.2">
      <c r="B106"/>
      <c r="C106"/>
      <c r="D106"/>
      <c r="G106" s="6"/>
      <c r="H106"/>
      <c r="I106"/>
      <c r="J106"/>
      <c r="K106" s="6"/>
      <c r="L106" s="6"/>
      <c r="M106"/>
      <c r="N106"/>
      <c r="O106"/>
      <c r="P106"/>
      <c r="Q106"/>
      <c r="R106"/>
      <c r="S106" s="6"/>
      <c r="T106" s="6"/>
      <c r="U106" s="6"/>
      <c r="V106" s="6"/>
      <c r="W106" s="6"/>
      <c r="X106" s="6"/>
      <c r="Y106" s="6"/>
    </row>
    <row r="107" spans="1:25" s="60" customFormat="1" hidden="1" x14ac:dyDescent="0.2">
      <c r="B107"/>
      <c r="C107"/>
      <c r="D107"/>
      <c r="G107" s="6"/>
      <c r="H107"/>
      <c r="I107"/>
      <c r="J107"/>
      <c r="K107" s="6"/>
      <c r="L107" s="6"/>
      <c r="M107"/>
      <c r="N107"/>
      <c r="O107"/>
      <c r="P107"/>
      <c r="Q107"/>
      <c r="R107"/>
      <c r="S107" s="6"/>
      <c r="T107" s="6"/>
      <c r="U107" s="6"/>
      <c r="V107" s="6"/>
      <c r="W107" s="6"/>
      <c r="X107" s="6"/>
      <c r="Y107" s="6"/>
    </row>
    <row r="108" spans="1:25" s="60" customFormat="1" hidden="1" x14ac:dyDescent="0.2">
      <c r="B108"/>
      <c r="C108"/>
      <c r="D108"/>
      <c r="G108" s="6"/>
      <c r="H108"/>
      <c r="I108"/>
      <c r="J108"/>
      <c r="K108" s="6"/>
      <c r="L108" s="6"/>
      <c r="M108"/>
      <c r="N108"/>
      <c r="O108"/>
      <c r="P108"/>
      <c r="Q108"/>
      <c r="R108"/>
      <c r="S108" s="6"/>
      <c r="T108" s="6"/>
      <c r="U108" s="6"/>
      <c r="V108" s="6"/>
      <c r="W108" s="6"/>
      <c r="X108" s="6"/>
      <c r="Y108" s="6"/>
    </row>
    <row r="109" spans="1:25" s="60" customFormat="1" hidden="1" x14ac:dyDescent="0.2">
      <c r="B109"/>
      <c r="C109"/>
      <c r="D109"/>
      <c r="G109" s="6"/>
      <c r="H109"/>
      <c r="I109" s="188"/>
      <c r="J109"/>
      <c r="K109" s="6"/>
      <c r="L109" s="6"/>
      <c r="M109"/>
      <c r="N109"/>
      <c r="O109"/>
      <c r="P109"/>
      <c r="Q109"/>
      <c r="R109"/>
      <c r="S109" s="6"/>
      <c r="T109" s="6"/>
      <c r="U109" s="6"/>
      <c r="V109" s="6"/>
      <c r="W109" s="6"/>
      <c r="X109" s="6"/>
      <c r="Y109" s="6"/>
    </row>
    <row r="110" spans="1:25" s="60" customFormat="1" hidden="1" x14ac:dyDescent="0.2">
      <c r="B110"/>
      <c r="C110"/>
      <c r="D110"/>
      <c r="G110" s="6"/>
      <c r="H110"/>
      <c r="I110"/>
      <c r="J110"/>
      <c r="K110" s="6"/>
      <c r="L110" s="6"/>
      <c r="M110"/>
      <c r="N110"/>
      <c r="O110"/>
      <c r="P110"/>
      <c r="Q110"/>
      <c r="R110"/>
      <c r="S110" s="6"/>
      <c r="T110" s="6"/>
      <c r="U110" s="6"/>
      <c r="V110" s="6"/>
      <c r="W110" s="6"/>
      <c r="X110" s="6"/>
      <c r="Y110" s="6"/>
    </row>
    <row r="111" spans="1:25" s="60" customFormat="1" hidden="1" x14ac:dyDescent="0.2">
      <c r="B111"/>
      <c r="C111"/>
      <c r="D111"/>
      <c r="G111" s="6"/>
      <c r="H111"/>
      <c r="I111"/>
      <c r="J111"/>
      <c r="K111" s="6"/>
      <c r="L111" s="6"/>
      <c r="M111"/>
      <c r="N111"/>
      <c r="O111"/>
      <c r="P111"/>
      <c r="Q111"/>
      <c r="R111"/>
      <c r="S111" s="6"/>
      <c r="T111" s="6"/>
      <c r="U111" s="6"/>
      <c r="V111" s="6"/>
      <c r="W111" s="6"/>
      <c r="X111" s="6"/>
      <c r="Y111" s="6"/>
    </row>
    <row r="112" spans="1:25" s="60" customFormat="1" hidden="1" x14ac:dyDescent="0.2">
      <c r="B112"/>
      <c r="C112"/>
      <c r="D112"/>
      <c r="G112" s="6"/>
      <c r="H112"/>
      <c r="I112"/>
      <c r="J112"/>
      <c r="K112" s="6"/>
      <c r="L112" s="6"/>
      <c r="M112"/>
      <c r="N112"/>
      <c r="O112"/>
      <c r="P112"/>
      <c r="Q112"/>
      <c r="R112"/>
      <c r="S112" s="6"/>
      <c r="T112" s="6"/>
      <c r="U112" s="6"/>
      <c r="V112" s="6"/>
      <c r="W112" s="6"/>
      <c r="X112" s="6"/>
      <c r="Y112" s="6"/>
    </row>
    <row r="113" spans="2:25" s="60" customFormat="1" hidden="1" x14ac:dyDescent="0.2">
      <c r="B113"/>
      <c r="C113"/>
      <c r="D113"/>
      <c r="G113" s="6"/>
      <c r="H113"/>
      <c r="I113"/>
      <c r="J113"/>
      <c r="K113" s="6"/>
      <c r="L113" s="6"/>
      <c r="M113"/>
      <c r="N113"/>
      <c r="O113"/>
      <c r="P113"/>
      <c r="Q113"/>
      <c r="R113"/>
      <c r="S113" s="6"/>
      <c r="T113" s="6"/>
      <c r="U113" s="6"/>
      <c r="V113" s="6"/>
      <c r="W113" s="6"/>
      <c r="X113" s="6"/>
      <c r="Y113" s="6"/>
    </row>
    <row r="114" spans="2:25" s="60" customFormat="1" hidden="1" x14ac:dyDescent="0.2">
      <c r="B114"/>
      <c r="C114"/>
      <c r="D114"/>
      <c r="G114" s="6"/>
      <c r="H114"/>
      <c r="I114"/>
      <c r="J114"/>
      <c r="K114" s="6"/>
      <c r="L114" s="6"/>
      <c r="M114"/>
      <c r="N114"/>
      <c r="O114"/>
      <c r="P114"/>
      <c r="Q114"/>
      <c r="R114"/>
      <c r="S114" s="6"/>
      <c r="T114" s="6"/>
      <c r="U114" s="6"/>
      <c r="V114" s="6"/>
      <c r="W114" s="6"/>
      <c r="X114" s="6"/>
      <c r="Y114" s="6"/>
    </row>
    <row r="115" spans="2:25" s="60" customFormat="1" hidden="1" x14ac:dyDescent="0.2">
      <c r="B115"/>
      <c r="C115"/>
      <c r="D115"/>
      <c r="G115" s="6"/>
      <c r="H115"/>
      <c r="I115"/>
      <c r="J115"/>
      <c r="K115" s="6"/>
      <c r="L115" s="6"/>
      <c r="M115"/>
      <c r="N115"/>
      <c r="O115"/>
      <c r="P115"/>
      <c r="Q115"/>
      <c r="R115"/>
      <c r="S115" s="6"/>
      <c r="T115" s="6"/>
      <c r="U115" s="6"/>
      <c r="V115" s="6"/>
      <c r="W115" s="6"/>
      <c r="X115" s="6"/>
      <c r="Y115" s="6"/>
    </row>
    <row r="116" spans="2:25" s="60" customFormat="1" hidden="1" x14ac:dyDescent="0.2">
      <c r="B116"/>
      <c r="C116"/>
      <c r="D116"/>
      <c r="G116" s="6"/>
      <c r="H116"/>
      <c r="I116"/>
      <c r="J116"/>
      <c r="K116" s="6"/>
      <c r="L116" s="6"/>
      <c r="M116"/>
      <c r="N116"/>
      <c r="O116"/>
      <c r="P116"/>
      <c r="Q116"/>
      <c r="R116"/>
      <c r="S116" s="6"/>
      <c r="T116" s="6"/>
      <c r="U116" s="6"/>
      <c r="V116" s="6"/>
      <c r="W116" s="6"/>
      <c r="X116" s="6"/>
      <c r="Y116" s="6"/>
    </row>
    <row r="117" spans="2:25" s="60" customFormat="1" hidden="1" x14ac:dyDescent="0.2">
      <c r="B117"/>
      <c r="C117"/>
      <c r="D117"/>
      <c r="G117" s="6"/>
      <c r="H117"/>
      <c r="I117"/>
      <c r="J117"/>
      <c r="K117" s="6"/>
      <c r="L117"/>
      <c r="M117"/>
      <c r="N117"/>
      <c r="O117"/>
      <c r="P117"/>
      <c r="Q117"/>
      <c r="R117"/>
      <c r="S117" s="6"/>
      <c r="T117" s="6"/>
      <c r="U117" s="6"/>
      <c r="V117" s="6"/>
      <c r="W117" s="6"/>
      <c r="X117" s="6"/>
      <c r="Y117" s="6"/>
    </row>
    <row r="118" spans="2:25" s="60" customFormat="1" hidden="1" x14ac:dyDescent="0.2">
      <c r="B118"/>
      <c r="C118"/>
      <c r="D118"/>
      <c r="G118" s="6"/>
      <c r="H118"/>
      <c r="I118"/>
      <c r="J118"/>
      <c r="K118" s="6"/>
      <c r="L118"/>
      <c r="M118"/>
      <c r="N118"/>
      <c r="O118"/>
      <c r="P118"/>
      <c r="Q118"/>
      <c r="R118"/>
      <c r="S118" s="6"/>
      <c r="T118" s="6"/>
      <c r="U118" s="6"/>
      <c r="V118" s="6"/>
      <c r="W118" s="6"/>
      <c r="X118" s="6"/>
      <c r="Y118" s="6"/>
    </row>
    <row r="119" spans="2:25" s="60" customFormat="1" hidden="1" x14ac:dyDescent="0.2">
      <c r="B119"/>
      <c r="C119"/>
      <c r="D119"/>
      <c r="G119" s="6"/>
      <c r="H119"/>
      <c r="I119"/>
      <c r="J119"/>
      <c r="K119" s="6"/>
      <c r="L119"/>
      <c r="M119"/>
      <c r="N119"/>
      <c r="O119"/>
      <c r="P119"/>
      <c r="Q119"/>
      <c r="R119"/>
      <c r="S119" s="6"/>
      <c r="T119" s="6"/>
      <c r="U119" s="6"/>
      <c r="V119" s="6"/>
      <c r="W119" s="6"/>
      <c r="X119" s="6"/>
      <c r="Y119" s="6"/>
    </row>
    <row r="120" spans="2:25" s="60" customFormat="1" hidden="1" x14ac:dyDescent="0.2">
      <c r="B120"/>
      <c r="C120"/>
      <c r="D120"/>
      <c r="G120" s="6"/>
      <c r="H120"/>
      <c r="I120"/>
      <c r="J120"/>
      <c r="K120" s="6"/>
      <c r="L120"/>
      <c r="M120"/>
      <c r="N120"/>
      <c r="O120"/>
      <c r="P120"/>
      <c r="Q120"/>
      <c r="R120"/>
      <c r="S120" s="6"/>
      <c r="T120" s="6"/>
      <c r="U120" s="6"/>
      <c r="V120" s="6"/>
      <c r="W120" s="6"/>
      <c r="X120" s="6"/>
      <c r="Y120" s="6"/>
    </row>
    <row r="121" spans="2:25" s="60" customFormat="1" hidden="1" x14ac:dyDescent="0.2">
      <c r="B121"/>
      <c r="C121"/>
      <c r="D121"/>
      <c r="G121" s="6"/>
      <c r="H121"/>
      <c r="I121"/>
      <c r="J121"/>
      <c r="K121" s="6"/>
      <c r="L121"/>
      <c r="M121"/>
      <c r="N121"/>
      <c r="O121"/>
      <c r="P121"/>
      <c r="Q121"/>
      <c r="R121"/>
      <c r="S121" s="6"/>
      <c r="T121" s="6"/>
      <c r="U121" s="6"/>
      <c r="V121" s="6"/>
      <c r="W121" s="6"/>
      <c r="X121" s="6"/>
      <c r="Y121" s="6"/>
    </row>
    <row r="122" spans="2:25" s="60" customFormat="1" hidden="1" x14ac:dyDescent="0.2">
      <c r="B122"/>
      <c r="C122"/>
      <c r="D122"/>
      <c r="G122" s="6"/>
      <c r="H122"/>
      <c r="I122"/>
      <c r="J122"/>
      <c r="K122" s="6"/>
      <c r="L122"/>
      <c r="M122"/>
      <c r="N122"/>
      <c r="O122"/>
      <c r="P122"/>
      <c r="Q122"/>
      <c r="R122"/>
      <c r="S122" s="6"/>
      <c r="T122" s="6"/>
      <c r="U122" s="6"/>
      <c r="V122" s="6"/>
      <c r="W122" s="6"/>
      <c r="X122" s="6"/>
      <c r="Y122" s="6"/>
    </row>
    <row r="123" spans="2:25" s="60" customFormat="1" hidden="1" x14ac:dyDescent="0.2">
      <c r="B123"/>
      <c r="C123"/>
      <c r="D123"/>
      <c r="G123" s="6"/>
      <c r="H123"/>
      <c r="I123"/>
      <c r="J123"/>
      <c r="K123" s="6"/>
      <c r="L123"/>
      <c r="M123"/>
      <c r="N123"/>
      <c r="O123"/>
      <c r="P123"/>
      <c r="Q123"/>
      <c r="R123"/>
      <c r="S123" s="6"/>
      <c r="T123" s="6"/>
      <c r="U123" s="6"/>
      <c r="V123" s="6"/>
      <c r="W123" s="6"/>
      <c r="X123" s="6"/>
      <c r="Y123" s="6"/>
    </row>
    <row r="124" spans="2:25" s="60" customFormat="1" hidden="1" x14ac:dyDescent="0.2">
      <c r="B124"/>
      <c r="C124"/>
      <c r="D124"/>
      <c r="G124" s="6"/>
      <c r="H124"/>
      <c r="I124"/>
      <c r="J124"/>
      <c r="K124" s="6"/>
      <c r="L124"/>
      <c r="M124"/>
      <c r="N124"/>
      <c r="O124"/>
      <c r="P124"/>
      <c r="Q124"/>
      <c r="R124"/>
      <c r="S124" s="6"/>
      <c r="T124" s="6"/>
      <c r="U124" s="6"/>
      <c r="V124" s="6"/>
      <c r="W124" s="6"/>
      <c r="X124" s="6"/>
      <c r="Y124" s="6"/>
    </row>
    <row r="125" spans="2:25" s="60" customFormat="1" hidden="1" x14ac:dyDescent="0.2">
      <c r="B125"/>
      <c r="C125"/>
      <c r="D125"/>
      <c r="G125" s="6"/>
      <c r="H125"/>
      <c r="I125"/>
      <c r="J125"/>
      <c r="K125" s="6"/>
      <c r="L125"/>
      <c r="M125"/>
      <c r="N125"/>
      <c r="O125"/>
      <c r="P125"/>
      <c r="Q125"/>
      <c r="R125"/>
      <c r="S125" s="6"/>
      <c r="T125" s="6"/>
      <c r="U125" s="6"/>
      <c r="V125" s="6"/>
      <c r="W125" s="6"/>
      <c r="X125" s="6"/>
      <c r="Y125" s="6"/>
    </row>
    <row r="126" spans="2:25" s="60" customFormat="1" hidden="1" x14ac:dyDescent="0.2">
      <c r="B126"/>
      <c r="C126"/>
      <c r="D126"/>
      <c r="G126" s="6"/>
      <c r="H126"/>
      <c r="I126"/>
      <c r="J126"/>
      <c r="K126" s="6"/>
      <c r="L126"/>
      <c r="M126"/>
      <c r="N126"/>
      <c r="O126"/>
      <c r="P126"/>
      <c r="Q126"/>
      <c r="R126"/>
      <c r="S126" s="6"/>
      <c r="T126" s="6"/>
      <c r="U126" s="6"/>
      <c r="V126" s="6"/>
      <c r="W126" s="6"/>
      <c r="X126" s="6"/>
      <c r="Y126" s="6"/>
    </row>
    <row r="127" spans="2:25" s="60" customFormat="1" hidden="1" x14ac:dyDescent="0.2">
      <c r="B127"/>
      <c r="C127"/>
      <c r="D127"/>
      <c r="G127" s="6"/>
      <c r="H127"/>
      <c r="I127"/>
      <c r="J127"/>
      <c r="K127" s="6"/>
      <c r="L127"/>
      <c r="M127"/>
      <c r="N127"/>
      <c r="O127"/>
      <c r="P127"/>
      <c r="Q127"/>
      <c r="R127"/>
      <c r="S127" s="6"/>
      <c r="T127" s="6"/>
      <c r="U127" s="6"/>
      <c r="V127" s="6"/>
      <c r="W127" s="6"/>
      <c r="X127" s="6"/>
      <c r="Y127" s="6"/>
    </row>
    <row r="128" spans="2:25" s="60" customFormat="1" hidden="1" x14ac:dyDescent="0.2">
      <c r="B128"/>
      <c r="C128"/>
      <c r="D128"/>
      <c r="G128" s="6"/>
      <c r="H128"/>
      <c r="I128"/>
      <c r="J128"/>
      <c r="K128" s="6"/>
      <c r="L128"/>
      <c r="M128"/>
      <c r="N128"/>
      <c r="O128"/>
      <c r="P128"/>
      <c r="Q128"/>
      <c r="R128"/>
      <c r="S128" s="6"/>
      <c r="T128" s="6"/>
      <c r="U128" s="6"/>
      <c r="V128" s="6"/>
      <c r="W128" s="6"/>
      <c r="X128" s="6"/>
      <c r="Y128" s="6"/>
    </row>
    <row r="129" spans="2:25" s="60" customFormat="1" hidden="1" x14ac:dyDescent="0.2">
      <c r="B129"/>
      <c r="C129"/>
      <c r="D129"/>
      <c r="G129" s="6"/>
      <c r="H129"/>
      <c r="I129"/>
      <c r="J129"/>
      <c r="K129" s="6"/>
      <c r="L129"/>
      <c r="M129"/>
      <c r="N129"/>
      <c r="O129"/>
      <c r="P129"/>
      <c r="Q129"/>
      <c r="R129"/>
      <c r="S129" s="6"/>
      <c r="T129" s="6"/>
      <c r="U129" s="6"/>
      <c r="V129" s="6"/>
      <c r="W129" s="6"/>
      <c r="X129" s="6"/>
      <c r="Y129" s="6"/>
    </row>
    <row r="130" spans="2:25" s="60" customFormat="1" hidden="1" x14ac:dyDescent="0.2">
      <c r="B130"/>
      <c r="C130"/>
      <c r="D130"/>
      <c r="G130" s="6"/>
      <c r="H130"/>
      <c r="I130"/>
      <c r="J130"/>
      <c r="K130" s="6"/>
      <c r="L130"/>
      <c r="M130"/>
      <c r="N130"/>
      <c r="O130"/>
      <c r="P130"/>
      <c r="Q130"/>
      <c r="R130"/>
      <c r="S130" s="6"/>
      <c r="T130" s="6"/>
      <c r="U130" s="6"/>
      <c r="V130" s="6"/>
      <c r="W130" s="6"/>
      <c r="X130" s="6"/>
      <c r="Y130" s="6"/>
    </row>
    <row r="131" spans="2:25" s="60" customFormat="1" hidden="1" x14ac:dyDescent="0.2">
      <c r="B131"/>
      <c r="C131"/>
      <c r="D131"/>
      <c r="G131" s="6"/>
      <c r="H131"/>
      <c r="I131"/>
      <c r="J131"/>
      <c r="K131" s="6"/>
      <c r="L131"/>
      <c r="M131"/>
      <c r="N131"/>
      <c r="O131"/>
      <c r="P131"/>
      <c r="Q131"/>
      <c r="R131"/>
      <c r="S131" s="6"/>
      <c r="T131" s="6"/>
      <c r="U131" s="6"/>
      <c r="V131" s="6"/>
      <c r="W131" s="6"/>
      <c r="X131" s="6"/>
      <c r="Y131" s="6"/>
    </row>
    <row r="132" spans="2:25" s="60" customFormat="1" hidden="1" x14ac:dyDescent="0.2">
      <c r="B132"/>
      <c r="C132"/>
      <c r="D132"/>
      <c r="G132" s="6"/>
      <c r="H132"/>
      <c r="I132"/>
      <c r="J132"/>
      <c r="K132" s="6"/>
      <c r="L132"/>
      <c r="M132"/>
      <c r="N132"/>
      <c r="O132"/>
      <c r="P132"/>
      <c r="Q132"/>
      <c r="R132"/>
      <c r="S132" s="6"/>
      <c r="T132" s="6"/>
      <c r="U132" s="6"/>
      <c r="V132" s="6"/>
      <c r="W132" s="6"/>
      <c r="X132" s="6"/>
      <c r="Y132" s="6"/>
    </row>
    <row r="133" spans="2:25" s="60" customFormat="1" hidden="1" x14ac:dyDescent="0.2">
      <c r="B133"/>
      <c r="C133"/>
      <c r="D133"/>
      <c r="G133" s="6"/>
      <c r="H133"/>
      <c r="I133"/>
      <c r="J133"/>
      <c r="K133" s="6"/>
      <c r="L133"/>
      <c r="M133"/>
      <c r="N133"/>
      <c r="O133"/>
      <c r="P133"/>
      <c r="Q133"/>
      <c r="R133"/>
      <c r="S133" s="6"/>
      <c r="T133" s="6"/>
      <c r="U133" s="6"/>
      <c r="V133" s="6"/>
      <c r="W133" s="6"/>
      <c r="X133" s="6"/>
      <c r="Y133" s="6"/>
    </row>
    <row r="134" spans="2:25" s="60" customFormat="1" hidden="1" x14ac:dyDescent="0.2">
      <c r="B134"/>
      <c r="C134"/>
      <c r="D134"/>
      <c r="G134" s="6"/>
      <c r="H134"/>
      <c r="I134"/>
      <c r="J134"/>
      <c r="K134" s="6"/>
      <c r="L134"/>
      <c r="M134"/>
      <c r="N134"/>
      <c r="O134"/>
      <c r="P134"/>
      <c r="Q134"/>
      <c r="R134"/>
      <c r="S134" s="6"/>
      <c r="T134" s="6"/>
      <c r="U134" s="6"/>
      <c r="V134" s="6"/>
      <c r="W134" s="6"/>
      <c r="X134" s="6"/>
      <c r="Y134" s="6"/>
    </row>
    <row r="135" spans="2:25" s="60" customFormat="1" hidden="1" x14ac:dyDescent="0.2">
      <c r="B135"/>
      <c r="C135"/>
      <c r="D135"/>
      <c r="G135" s="6"/>
      <c r="H135"/>
      <c r="I135"/>
      <c r="J135"/>
      <c r="K135" s="6"/>
      <c r="L135"/>
      <c r="M135"/>
      <c r="N135"/>
      <c r="O135"/>
      <c r="P135"/>
      <c r="Q135"/>
      <c r="R135"/>
      <c r="S135" s="6"/>
      <c r="T135" s="6"/>
      <c r="U135" s="6"/>
      <c r="V135" s="6"/>
      <c r="W135" s="6"/>
      <c r="X135" s="6"/>
      <c r="Y135" s="6"/>
    </row>
    <row r="136" spans="2:25" s="60" customFormat="1" hidden="1" x14ac:dyDescent="0.2">
      <c r="B136"/>
      <c r="C136"/>
      <c r="D136"/>
      <c r="G136" s="6"/>
      <c r="H136"/>
      <c r="I136" s="188"/>
      <c r="J136"/>
      <c r="K136" s="6"/>
      <c r="L136"/>
      <c r="M136"/>
      <c r="N136"/>
      <c r="O136"/>
      <c r="P136"/>
      <c r="Q136"/>
      <c r="R136"/>
      <c r="S136" s="6"/>
      <c r="T136" s="6"/>
      <c r="U136" s="6"/>
      <c r="V136" s="6"/>
      <c r="W136" s="6"/>
      <c r="X136" s="6"/>
      <c r="Y136" s="6"/>
    </row>
    <row r="137" spans="2:25" s="60" customFormat="1" hidden="1" x14ac:dyDescent="0.2">
      <c r="B137"/>
      <c r="C137"/>
      <c r="D137"/>
      <c r="G137" s="6"/>
      <c r="H137"/>
      <c r="I137" s="188"/>
      <c r="J137"/>
      <c r="K137" s="6"/>
      <c r="L137"/>
      <c r="M137"/>
      <c r="N137"/>
      <c r="O137"/>
      <c r="P137"/>
      <c r="Q137"/>
      <c r="R137"/>
      <c r="S137" s="6"/>
      <c r="T137" s="6"/>
      <c r="U137" s="6"/>
      <c r="V137" s="6"/>
      <c r="W137" s="6"/>
      <c r="X137" s="6"/>
      <c r="Y137" s="6"/>
    </row>
    <row r="138" spans="2:25" s="60" customFormat="1" hidden="1" x14ac:dyDescent="0.2">
      <c r="B138"/>
      <c r="C138"/>
      <c r="D138"/>
      <c r="G138" s="6"/>
      <c r="H138"/>
      <c r="I138"/>
      <c r="J138"/>
      <c r="K138" s="6"/>
      <c r="L138"/>
      <c r="M138"/>
      <c r="N138"/>
      <c r="O138"/>
      <c r="P138"/>
      <c r="Q138"/>
      <c r="R138"/>
      <c r="S138" s="6"/>
      <c r="T138" s="6"/>
      <c r="U138" s="6"/>
      <c r="V138" s="6"/>
      <c r="W138" s="6"/>
      <c r="X138" s="6"/>
      <c r="Y138" s="6"/>
    </row>
    <row r="139" spans="2:25" s="60" customFormat="1" hidden="1" x14ac:dyDescent="0.2">
      <c r="B139"/>
      <c r="C139"/>
      <c r="D139"/>
      <c r="G139" s="6"/>
      <c r="H139"/>
      <c r="I139"/>
      <c r="J139"/>
      <c r="K139" s="6"/>
      <c r="L139"/>
      <c r="M139"/>
      <c r="N139"/>
      <c r="O139"/>
      <c r="P139"/>
      <c r="Q139"/>
      <c r="R139"/>
      <c r="S139" s="6"/>
      <c r="T139" s="6"/>
      <c r="U139" s="6"/>
      <c r="V139" s="6"/>
      <c r="W139" s="6"/>
      <c r="X139" s="6"/>
      <c r="Y139" s="6"/>
    </row>
    <row r="140" spans="2:25" s="60" customFormat="1" hidden="1" x14ac:dyDescent="0.2">
      <c r="B140"/>
      <c r="C140"/>
      <c r="D140"/>
      <c r="G140" s="6"/>
      <c r="H140"/>
      <c r="I140"/>
      <c r="J140"/>
      <c r="K140" s="6"/>
      <c r="L140"/>
      <c r="M140"/>
      <c r="N140"/>
      <c r="O140"/>
      <c r="P140"/>
      <c r="Q140"/>
      <c r="R140"/>
      <c r="S140" s="6"/>
      <c r="T140" s="6"/>
      <c r="U140" s="6"/>
      <c r="V140" s="6"/>
      <c r="W140" s="6"/>
      <c r="X140" s="6"/>
      <c r="Y140" s="6"/>
    </row>
    <row r="141" spans="2:25" s="60" customFormat="1" hidden="1" x14ac:dyDescent="0.2">
      <c r="B141"/>
      <c r="C141"/>
      <c r="D141"/>
      <c r="G141" s="6"/>
      <c r="H141"/>
      <c r="I141"/>
      <c r="J141"/>
      <c r="K141" s="6"/>
      <c r="L141"/>
      <c r="M141"/>
      <c r="N141"/>
      <c r="O141"/>
      <c r="P141"/>
      <c r="Q141"/>
      <c r="R141"/>
      <c r="S141" s="6"/>
      <c r="T141" s="6"/>
      <c r="U141" s="6"/>
      <c r="V141" s="6"/>
      <c r="W141" s="6"/>
      <c r="X141" s="6"/>
      <c r="Y141" s="6"/>
    </row>
    <row r="142" spans="2:25" s="60" customFormat="1" hidden="1" x14ac:dyDescent="0.2">
      <c r="B142"/>
      <c r="C142"/>
      <c r="D142"/>
      <c r="G142" s="6"/>
      <c r="H142"/>
      <c r="I142"/>
      <c r="J142"/>
      <c r="K142" s="6"/>
      <c r="L142"/>
      <c r="M142"/>
      <c r="N142"/>
      <c r="O142"/>
      <c r="P142"/>
      <c r="Q142"/>
      <c r="R142"/>
      <c r="S142" s="6"/>
      <c r="T142" s="6"/>
      <c r="U142" s="6"/>
      <c r="V142" s="6"/>
      <c r="W142" s="6"/>
      <c r="X142" s="6"/>
      <c r="Y142" s="6"/>
    </row>
    <row r="143" spans="2:25" s="60" customFormat="1" hidden="1" x14ac:dyDescent="0.2">
      <c r="B143"/>
      <c r="C143"/>
      <c r="D143"/>
      <c r="G143" s="6"/>
      <c r="H143"/>
      <c r="I143"/>
      <c r="J143"/>
      <c r="K143" s="6"/>
      <c r="L143"/>
      <c r="M143"/>
      <c r="N143"/>
      <c r="O143"/>
      <c r="P143"/>
      <c r="Q143"/>
      <c r="R143"/>
      <c r="S143" s="6"/>
      <c r="T143" s="6"/>
      <c r="U143" s="6"/>
      <c r="V143" s="6"/>
      <c r="W143" s="6"/>
      <c r="X143" s="6"/>
      <c r="Y143" s="6"/>
    </row>
    <row r="144" spans="2:25" s="60" customFormat="1" hidden="1" x14ac:dyDescent="0.2">
      <c r="B144"/>
      <c r="C144"/>
      <c r="D144"/>
      <c r="G144" s="6"/>
      <c r="H144"/>
      <c r="I144"/>
      <c r="J144"/>
      <c r="K144" s="6"/>
      <c r="L144"/>
      <c r="M144"/>
      <c r="N144"/>
      <c r="O144"/>
      <c r="P144"/>
      <c r="Q144"/>
      <c r="R144"/>
      <c r="S144" s="6"/>
      <c r="T144" s="6"/>
      <c r="U144" s="6"/>
      <c r="V144" s="6"/>
      <c r="W144" s="6"/>
      <c r="X144" s="6"/>
      <c r="Y144" s="6"/>
    </row>
    <row r="145" spans="1:25" s="60" customFormat="1" hidden="1" x14ac:dyDescent="0.2">
      <c r="B145"/>
      <c r="C145"/>
      <c r="D145"/>
      <c r="G145" s="6"/>
      <c r="H145"/>
      <c r="I145" s="188"/>
      <c r="J145"/>
      <c r="K145" s="6"/>
      <c r="L145"/>
      <c r="M145"/>
      <c r="N145"/>
      <c r="O145"/>
      <c r="P145"/>
      <c r="Q145"/>
      <c r="R145"/>
      <c r="S145" s="6"/>
      <c r="T145" s="6"/>
      <c r="U145" s="6"/>
      <c r="V145" s="6"/>
      <c r="W145" s="6"/>
      <c r="X145" s="6"/>
      <c r="Y145" s="6"/>
    </row>
    <row r="146" spans="1:25" s="60" customFormat="1" hidden="1" x14ac:dyDescent="0.2">
      <c r="B146"/>
      <c r="C146"/>
      <c r="D146"/>
      <c r="G146" s="6"/>
      <c r="H146"/>
      <c r="I146" s="188"/>
      <c r="J146"/>
      <c r="K146" s="6"/>
      <c r="L146"/>
      <c r="M146"/>
      <c r="N146"/>
      <c r="O146"/>
      <c r="P146"/>
      <c r="Q146"/>
      <c r="R146"/>
      <c r="S146" s="6"/>
      <c r="T146" s="6"/>
      <c r="U146" s="6"/>
      <c r="V146" s="6"/>
      <c r="W146" s="6"/>
      <c r="X146" s="6"/>
      <c r="Y146" s="6"/>
    </row>
    <row r="147" spans="1:25" s="60" customFormat="1" hidden="1" x14ac:dyDescent="0.2">
      <c r="B147"/>
      <c r="C147"/>
      <c r="D147"/>
      <c r="G147" s="6"/>
      <c r="H147"/>
      <c r="I147" s="188"/>
      <c r="J147"/>
      <c r="K147" s="6"/>
      <c r="L147"/>
      <c r="M147"/>
      <c r="N147"/>
      <c r="O147"/>
      <c r="P147"/>
      <c r="Q147"/>
      <c r="R147"/>
      <c r="S147" s="6"/>
      <c r="T147" s="6"/>
      <c r="U147" s="6"/>
      <c r="V147" s="6"/>
      <c r="W147" s="6"/>
      <c r="X147" s="6"/>
      <c r="Y147" s="6"/>
    </row>
    <row r="148" spans="1:25" s="60" customFormat="1" hidden="1" x14ac:dyDescent="0.2">
      <c r="B148"/>
      <c r="C148"/>
      <c r="D148"/>
      <c r="G148" s="6"/>
      <c r="H148"/>
      <c r="I148"/>
      <c r="J148"/>
      <c r="K148" s="6"/>
      <c r="L148"/>
      <c r="M148"/>
      <c r="N148"/>
      <c r="O148"/>
      <c r="P148"/>
      <c r="Q148"/>
      <c r="R148"/>
      <c r="S148" s="6"/>
      <c r="T148" s="6"/>
      <c r="U148" s="6"/>
      <c r="V148" s="6"/>
      <c r="W148" s="6"/>
      <c r="X148" s="6"/>
      <c r="Y148" s="6"/>
    </row>
    <row r="149" spans="1:25" s="60" customFormat="1" hidden="1" x14ac:dyDescent="0.2">
      <c r="B149"/>
      <c r="C149"/>
      <c r="D149"/>
      <c r="G149" s="6"/>
      <c r="H149"/>
      <c r="I149"/>
      <c r="J149"/>
      <c r="K149" s="6"/>
      <c r="L149"/>
      <c r="M149"/>
      <c r="N149"/>
      <c r="O149"/>
      <c r="P149"/>
      <c r="Q149"/>
      <c r="R149"/>
      <c r="S149" s="6"/>
      <c r="T149" s="6"/>
      <c r="U149" s="6"/>
      <c r="V149" s="6"/>
      <c r="W149" s="6"/>
      <c r="X149" s="6"/>
      <c r="Y149" s="6"/>
    </row>
    <row r="150" spans="1:25" s="60" customFormat="1" hidden="1" x14ac:dyDescent="0.2">
      <c r="B150"/>
      <c r="C150"/>
      <c r="D150"/>
      <c r="G150" s="6"/>
      <c r="H150" s="6"/>
      <c r="I150" s="69"/>
      <c r="J150" s="69"/>
      <c r="K150" s="6"/>
      <c r="L150"/>
      <c r="M150"/>
      <c r="N150"/>
      <c r="O150"/>
      <c r="P150"/>
      <c r="Q150"/>
      <c r="R150"/>
      <c r="S150" s="6"/>
      <c r="T150" s="6"/>
      <c r="U150" s="6"/>
      <c r="V150" s="6"/>
      <c r="W150" s="6"/>
      <c r="X150" s="6"/>
      <c r="Y150" s="6"/>
    </row>
    <row r="151" spans="1:25" s="60" customFormat="1" hidden="1" x14ac:dyDescent="0.2">
      <c r="B151"/>
      <c r="C151"/>
      <c r="D151"/>
      <c r="G151" s="6"/>
      <c r="H151" s="6"/>
      <c r="I151" s="69"/>
      <c r="J151" s="69"/>
      <c r="K151" s="6"/>
      <c r="L151"/>
      <c r="M151"/>
      <c r="N151"/>
      <c r="O151"/>
      <c r="P151"/>
      <c r="Q151"/>
      <c r="R151"/>
      <c r="S151" s="6"/>
      <c r="T151" s="6"/>
      <c r="U151" s="6"/>
      <c r="V151" s="6"/>
      <c r="W151" s="6"/>
      <c r="X151" s="6"/>
      <c r="Y151" s="6"/>
    </row>
    <row r="152" spans="1:25" s="60" customFormat="1" hidden="1" x14ac:dyDescent="0.2">
      <c r="B152"/>
      <c r="C152"/>
      <c r="D152"/>
      <c r="G152" s="6"/>
      <c r="H152" s="6"/>
      <c r="I152" s="69"/>
      <c r="J152" s="69"/>
      <c r="K152" s="6"/>
      <c r="L152"/>
      <c r="M152"/>
      <c r="N152"/>
      <c r="O152"/>
      <c r="P152"/>
      <c r="Q152"/>
      <c r="R152"/>
      <c r="S152" s="6"/>
      <c r="T152" s="6"/>
      <c r="U152" s="6"/>
      <c r="V152" s="6"/>
      <c r="W152" s="6"/>
      <c r="X152" s="6"/>
      <c r="Y152" s="6"/>
    </row>
    <row r="153" spans="1:25" s="60" customFormat="1" hidden="1" x14ac:dyDescent="0.2">
      <c r="B153"/>
      <c r="C153"/>
      <c r="D153"/>
      <c r="G153" s="6"/>
      <c r="H153" s="6"/>
      <c r="I153" s="69"/>
      <c r="J153" s="69"/>
      <c r="K153" s="6"/>
      <c r="L153"/>
      <c r="M153"/>
      <c r="N153"/>
      <c r="O153"/>
      <c r="P153"/>
      <c r="Q153"/>
      <c r="R153"/>
      <c r="S153" s="6"/>
      <c r="T153" s="6"/>
      <c r="U153" s="6"/>
      <c r="V153" s="6"/>
      <c r="W153" s="6"/>
      <c r="X153" s="6"/>
      <c r="Y153" s="6"/>
    </row>
    <row r="154" spans="1:25" s="60" customFormat="1" hidden="1" x14ac:dyDescent="0.2">
      <c r="B154"/>
      <c r="C154"/>
      <c r="D154"/>
      <c r="G154" s="6"/>
      <c r="H154" s="6"/>
      <c r="I154" s="69"/>
      <c r="J154" s="69"/>
      <c r="K154" s="6"/>
      <c r="L154"/>
      <c r="M154"/>
      <c r="N154"/>
      <c r="O154"/>
      <c r="P154"/>
      <c r="Q154"/>
      <c r="R154"/>
      <c r="S154" s="6"/>
      <c r="T154" s="6"/>
      <c r="U154" s="6"/>
      <c r="V154" s="6"/>
      <c r="W154" s="6"/>
      <c r="X154" s="6"/>
      <c r="Y154" s="6"/>
    </row>
    <row r="155" spans="1:25" s="60" customFormat="1" hidden="1" x14ac:dyDescent="0.2">
      <c r="B155"/>
      <c r="C155"/>
      <c r="D155"/>
      <c r="G155" s="6"/>
      <c r="H155" s="6"/>
      <c r="I155" s="69"/>
      <c r="J155" s="69"/>
      <c r="K155" s="6"/>
      <c r="L155"/>
      <c r="M155"/>
      <c r="N155"/>
      <c r="O155"/>
      <c r="P155"/>
      <c r="Q155"/>
      <c r="R155"/>
      <c r="S155" s="6"/>
      <c r="T155" s="6"/>
      <c r="U155" s="6"/>
      <c r="V155" s="6"/>
      <c r="W155" s="6"/>
      <c r="X155" s="6"/>
      <c r="Y155" s="6"/>
    </row>
    <row r="156" spans="1:25" s="60" customFormat="1" hidden="1" x14ac:dyDescent="0.2">
      <c r="B156"/>
      <c r="C156"/>
      <c r="D156"/>
      <c r="G156" s="6"/>
      <c r="H156" s="6"/>
      <c r="I156" s="69"/>
      <c r="J156" s="69"/>
      <c r="K156" s="6"/>
      <c r="L156"/>
      <c r="M156"/>
      <c r="N156"/>
      <c r="O156"/>
      <c r="P156"/>
      <c r="Q156"/>
      <c r="R156"/>
      <c r="S156" s="6"/>
      <c r="T156" s="6"/>
      <c r="U156" s="6"/>
      <c r="V156" s="6"/>
      <c r="W156" s="6"/>
      <c r="X156" s="6"/>
      <c r="Y156" s="6"/>
    </row>
    <row r="157" spans="1:25" s="60" customFormat="1" hidden="1" x14ac:dyDescent="0.2">
      <c r="B157"/>
      <c r="C157"/>
      <c r="D157"/>
      <c r="G157" s="6"/>
      <c r="H157" s="6"/>
      <c r="I157" s="6"/>
      <c r="J157" s="6"/>
      <c r="K157" s="6"/>
      <c r="L157"/>
      <c r="M157"/>
      <c r="N157"/>
      <c r="O157"/>
      <c r="P157"/>
      <c r="Q157"/>
      <c r="R157"/>
      <c r="S157" s="6"/>
      <c r="T157" s="6"/>
      <c r="U157" s="6"/>
      <c r="V157" s="6"/>
      <c r="W157" s="6"/>
      <c r="X157" s="6"/>
      <c r="Y157" s="6"/>
    </row>
    <row r="158" spans="1:25" s="60" customFormat="1" hidden="1" x14ac:dyDescent="0.2">
      <c r="B158" s="69"/>
      <c r="C158" s="69"/>
      <c r="D158" s="69"/>
      <c r="G158" s="6"/>
      <c r="H158" s="6"/>
      <c r="I158" s="6"/>
      <c r="J158" s="6"/>
      <c r="K158" s="6"/>
      <c r="L158"/>
      <c r="M158"/>
      <c r="N158"/>
      <c r="O158"/>
      <c r="P158"/>
      <c r="Q158"/>
      <c r="R158"/>
      <c r="S158" s="6"/>
      <c r="T158" s="6"/>
      <c r="U158" s="6"/>
      <c r="V158" s="6"/>
      <c r="W158" s="6"/>
      <c r="X158" s="6"/>
      <c r="Y158" s="6"/>
    </row>
    <row r="159" spans="1:25" hidden="1" x14ac:dyDescent="0.2">
      <c r="A159" s="60"/>
      <c r="L159"/>
      <c r="M159"/>
      <c r="N159"/>
      <c r="O159"/>
      <c r="P159"/>
      <c r="Q159"/>
      <c r="R159"/>
    </row>
    <row r="160" spans="1:25" customFormat="1" hidden="1" x14ac:dyDescent="0.2">
      <c r="A160" s="60"/>
      <c r="B160" s="69"/>
      <c r="C160" s="69"/>
      <c r="D160" s="69"/>
    </row>
    <row r="161" spans="1:9" customFormat="1" hidden="1" x14ac:dyDescent="0.2">
      <c r="A161" s="60"/>
      <c r="B161" s="60"/>
      <c r="C161" s="60"/>
      <c r="D161" s="60"/>
    </row>
    <row r="162" spans="1:9" customFormat="1" hidden="1" x14ac:dyDescent="0.2">
      <c r="A162" s="60"/>
      <c r="B162" s="60"/>
      <c r="C162" s="60"/>
      <c r="D162" s="60"/>
    </row>
    <row r="163" spans="1:9" customFormat="1" hidden="1" x14ac:dyDescent="0.2">
      <c r="A163" s="69"/>
      <c r="B163" s="69"/>
      <c r="C163" s="69"/>
      <c r="D163" s="69"/>
    </row>
    <row r="164" spans="1:9" customFormat="1" ht="10.5" hidden="1" x14ac:dyDescent="0.15"/>
    <row r="165" spans="1:9" customFormat="1" ht="10.5" hidden="1" x14ac:dyDescent="0.15"/>
    <row r="166" spans="1:9" customFormat="1" ht="10.5" hidden="1" x14ac:dyDescent="0.15"/>
    <row r="167" spans="1:9" customFormat="1" ht="10.5" hidden="1" x14ac:dyDescent="0.15"/>
    <row r="168" spans="1:9" customFormat="1" ht="10.5" hidden="1" x14ac:dyDescent="0.15"/>
    <row r="169" spans="1:9" customFormat="1" ht="10.5" hidden="1" x14ac:dyDescent="0.15"/>
    <row r="170" spans="1:9" customFormat="1" ht="10.5" hidden="1" x14ac:dyDescent="0.15"/>
    <row r="171" spans="1:9" customFormat="1" ht="10.5" hidden="1" x14ac:dyDescent="0.15">
      <c r="I171" s="188"/>
    </row>
    <row r="172" spans="1:9" customFormat="1" ht="10.5" hidden="1" x14ac:dyDescent="0.15"/>
    <row r="173" spans="1:9" customFormat="1" ht="10.5" hidden="1" x14ac:dyDescent="0.15">
      <c r="I173" s="188"/>
    </row>
    <row r="174" spans="1:9" customFormat="1" ht="10.5" hidden="1" x14ac:dyDescent="0.15"/>
    <row r="175" spans="1:9" customFormat="1" ht="10.5" hidden="1" x14ac:dyDescent="0.15"/>
    <row r="176" spans="1:9" customFormat="1" ht="10.5" hidden="1" x14ac:dyDescent="0.15"/>
    <row r="177" spans="9:9" customFormat="1" ht="10.5" hidden="1" x14ac:dyDescent="0.15"/>
    <row r="178" spans="9:9" customFormat="1" ht="10.5" hidden="1" x14ac:dyDescent="0.15"/>
    <row r="179" spans="9:9" customFormat="1" ht="10.5" hidden="1" x14ac:dyDescent="0.15"/>
    <row r="180" spans="9:9" customFormat="1" ht="10.5" hidden="1" x14ac:dyDescent="0.15"/>
    <row r="181" spans="9:9" customFormat="1" ht="10.5" hidden="1" x14ac:dyDescent="0.15"/>
    <row r="182" spans="9:9" customFormat="1" ht="10.5" hidden="1" x14ac:dyDescent="0.15">
      <c r="I182" s="188"/>
    </row>
    <row r="183" spans="9:9" customFormat="1" ht="10.5" hidden="1" x14ac:dyDescent="0.15"/>
    <row r="184" spans="9:9" customFormat="1" ht="10.5" hidden="1" x14ac:dyDescent="0.15"/>
    <row r="185" spans="9:9" customFormat="1" ht="10.5" hidden="1" x14ac:dyDescent="0.15"/>
    <row r="186" spans="9:9" customFormat="1" ht="10.5" hidden="1" x14ac:dyDescent="0.15"/>
    <row r="187" spans="9:9" customFormat="1" ht="10.5" hidden="1" x14ac:dyDescent="0.15"/>
    <row r="188" spans="9:9" customFormat="1" ht="10.5" hidden="1" x14ac:dyDescent="0.15"/>
    <row r="189" spans="9:9" customFormat="1" ht="10.5" hidden="1" x14ac:dyDescent="0.15"/>
    <row r="190" spans="9:9" customFormat="1" ht="10.5" hidden="1" x14ac:dyDescent="0.15"/>
    <row r="191" spans="9:9" customFormat="1" ht="10.5" hidden="1" x14ac:dyDescent="0.15"/>
    <row r="192" spans="9:9" customFormat="1" ht="10.5" hidden="1" x14ac:dyDescent="0.15"/>
    <row r="193" spans="9:9" customFormat="1" ht="10.5" hidden="1" x14ac:dyDescent="0.15"/>
    <row r="194" spans="9:9" customFormat="1" ht="10.5" hidden="1" x14ac:dyDescent="0.15"/>
    <row r="195" spans="9:9" customFormat="1" ht="10.5" hidden="1" x14ac:dyDescent="0.15"/>
    <row r="196" spans="9:9" customFormat="1" ht="10.5" hidden="1" x14ac:dyDescent="0.15"/>
    <row r="197" spans="9:9" customFormat="1" ht="10.5" hidden="1" x14ac:dyDescent="0.15"/>
    <row r="198" spans="9:9" customFormat="1" ht="10.5" hidden="1" x14ac:dyDescent="0.15"/>
    <row r="199" spans="9:9" customFormat="1" ht="10.5" hidden="1" x14ac:dyDescent="0.15"/>
    <row r="200" spans="9:9" customFormat="1" ht="10.5" hidden="1" x14ac:dyDescent="0.15"/>
    <row r="201" spans="9:9" customFormat="1" ht="10.5" hidden="1" x14ac:dyDescent="0.15"/>
    <row r="202" spans="9:9" customFormat="1" ht="10.5" hidden="1" x14ac:dyDescent="0.15"/>
    <row r="203" spans="9:9" customFormat="1" ht="10.5" hidden="1" x14ac:dyDescent="0.15"/>
    <row r="204" spans="9:9" customFormat="1" ht="10.5" hidden="1" x14ac:dyDescent="0.15"/>
    <row r="205" spans="9:9" customFormat="1" ht="10.5" hidden="1" x14ac:dyDescent="0.15">
      <c r="I205" s="188"/>
    </row>
    <row r="206" spans="9:9" customFormat="1" ht="10.5" hidden="1" x14ac:dyDescent="0.15">
      <c r="I206" s="188"/>
    </row>
    <row r="207" spans="9:9" customFormat="1" ht="10.5" hidden="1" x14ac:dyDescent="0.15"/>
    <row r="208" spans="9:9" customFormat="1" ht="10.5" hidden="1" x14ac:dyDescent="0.15"/>
    <row r="209" spans="9:9" customFormat="1" ht="10.5" hidden="1" x14ac:dyDescent="0.15"/>
    <row r="210" spans="9:9" customFormat="1" ht="10.5" hidden="1" x14ac:dyDescent="0.15">
      <c r="I210" s="188"/>
    </row>
    <row r="211" spans="9:9" customFormat="1" ht="10.5" hidden="1" x14ac:dyDescent="0.15">
      <c r="I211" s="188"/>
    </row>
    <row r="212" spans="9:9" customFormat="1" ht="10.5" hidden="1" x14ac:dyDescent="0.15"/>
    <row r="213" spans="9:9" customFormat="1" ht="10.5" hidden="1" x14ac:dyDescent="0.15"/>
    <row r="214" spans="9:9" customFormat="1" ht="10.5" hidden="1" x14ac:dyDescent="0.15">
      <c r="I214" s="188"/>
    </row>
    <row r="215" spans="9:9" customFormat="1" ht="10.5" hidden="1" x14ac:dyDescent="0.15">
      <c r="I215" s="188"/>
    </row>
    <row r="216" spans="9:9" customFormat="1" ht="10.5" hidden="1" x14ac:dyDescent="0.15"/>
    <row r="217" spans="9:9" customFormat="1" ht="10.5" hidden="1" x14ac:dyDescent="0.15"/>
    <row r="218" spans="9:9" customFormat="1" ht="10.5" hidden="1" x14ac:dyDescent="0.15">
      <c r="I218" s="188"/>
    </row>
    <row r="219" spans="9:9" customFormat="1" ht="10.5" hidden="1" x14ac:dyDescent="0.15"/>
    <row r="220" spans="9:9" customFormat="1" ht="10.5" hidden="1" x14ac:dyDescent="0.15"/>
    <row r="221" spans="9:9" customFormat="1" ht="10.5" hidden="1" x14ac:dyDescent="0.15"/>
    <row r="222" spans="9:9" customFormat="1" ht="10.5" hidden="1" x14ac:dyDescent="0.15"/>
    <row r="223" spans="9:9" customFormat="1" ht="10.5" hidden="1" x14ac:dyDescent="0.15"/>
    <row r="224" spans="9:9" customFormat="1" ht="10.5" hidden="1" x14ac:dyDescent="0.15"/>
    <row r="225" spans="9:9" customFormat="1" ht="10.5" hidden="1" x14ac:dyDescent="0.15"/>
    <row r="226" spans="9:9" customFormat="1" ht="10.5" hidden="1" x14ac:dyDescent="0.15"/>
    <row r="227" spans="9:9" customFormat="1" ht="10.5" hidden="1" x14ac:dyDescent="0.15"/>
    <row r="228" spans="9:9" customFormat="1" ht="10.5" hidden="1" x14ac:dyDescent="0.15"/>
    <row r="229" spans="9:9" customFormat="1" ht="10.5" hidden="1" x14ac:dyDescent="0.15"/>
    <row r="230" spans="9:9" customFormat="1" ht="10.5" hidden="1" x14ac:dyDescent="0.15"/>
    <row r="231" spans="9:9" customFormat="1" ht="10.5" hidden="1" x14ac:dyDescent="0.15"/>
    <row r="232" spans="9:9" customFormat="1" ht="10.5" hidden="1" x14ac:dyDescent="0.15"/>
    <row r="233" spans="9:9" customFormat="1" ht="10.5" hidden="1" x14ac:dyDescent="0.15">
      <c r="I233" s="188"/>
    </row>
    <row r="234" spans="9:9" customFormat="1" ht="10.5" hidden="1" x14ac:dyDescent="0.15"/>
    <row r="235" spans="9:9" customFormat="1" ht="10.5" hidden="1" x14ac:dyDescent="0.15"/>
    <row r="236" spans="9:9" customFormat="1" ht="10.5" hidden="1" x14ac:dyDescent="0.15"/>
    <row r="237" spans="9:9" customFormat="1" ht="10.5" hidden="1" x14ac:dyDescent="0.15"/>
    <row r="238" spans="9:9" customFormat="1" ht="10.5" hidden="1" x14ac:dyDescent="0.15"/>
    <row r="239" spans="9:9" customFormat="1" ht="10.5" hidden="1" x14ac:dyDescent="0.15"/>
    <row r="240" spans="9:9" customFormat="1" ht="10.5" hidden="1" x14ac:dyDescent="0.15"/>
    <row r="241" customFormat="1" ht="10.5" hidden="1" x14ac:dyDescent="0.15"/>
    <row r="242" customFormat="1" ht="10.5" hidden="1" x14ac:dyDescent="0.15"/>
    <row r="243" customFormat="1" ht="10.5" hidden="1" x14ac:dyDescent="0.15"/>
    <row r="244" customFormat="1" ht="10.5" hidden="1" x14ac:dyDescent="0.15"/>
    <row r="245" customFormat="1" ht="10.5" hidden="1" x14ac:dyDescent="0.15"/>
    <row r="246" customFormat="1" ht="10.5" hidden="1" x14ac:dyDescent="0.15"/>
    <row r="247" customFormat="1" ht="10.5" hidden="1" x14ac:dyDescent="0.15"/>
    <row r="248" customFormat="1" ht="10.5" hidden="1" x14ac:dyDescent="0.15"/>
    <row r="249" customFormat="1" ht="10.5" hidden="1" x14ac:dyDescent="0.15"/>
    <row r="250" customFormat="1" ht="10.5" hidden="1" x14ac:dyDescent="0.15"/>
    <row r="251" customFormat="1" ht="10.5" hidden="1" x14ac:dyDescent="0.15"/>
    <row r="252" customFormat="1" ht="10.5" hidden="1" x14ac:dyDescent="0.15"/>
    <row r="253" customFormat="1" ht="10.5" hidden="1" x14ac:dyDescent="0.15"/>
    <row r="254" customFormat="1" ht="10.5" hidden="1" x14ac:dyDescent="0.15"/>
    <row r="255" customFormat="1" ht="10.5" hidden="1" x14ac:dyDescent="0.15"/>
    <row r="256" customFormat="1" ht="10.5" hidden="1" x14ac:dyDescent="0.15"/>
    <row r="257" spans="9:9" customFormat="1" ht="10.5" hidden="1" x14ac:dyDescent="0.15"/>
    <row r="258" spans="9:9" customFormat="1" ht="10.5" hidden="1" x14ac:dyDescent="0.15"/>
    <row r="259" spans="9:9" customFormat="1" ht="10.5" hidden="1" x14ac:dyDescent="0.15"/>
    <row r="260" spans="9:9" customFormat="1" ht="10.5" hidden="1" x14ac:dyDescent="0.15">
      <c r="I260" s="188"/>
    </row>
    <row r="261" spans="9:9" customFormat="1" ht="10.5" hidden="1" x14ac:dyDescent="0.15">
      <c r="I261" s="188"/>
    </row>
    <row r="262" spans="9:9" customFormat="1" ht="10.5" hidden="1" x14ac:dyDescent="0.15"/>
    <row r="263" spans="9:9" customFormat="1" ht="10.5" hidden="1" x14ac:dyDescent="0.15"/>
    <row r="264" spans="9:9" customFormat="1" ht="10.5" hidden="1" x14ac:dyDescent="0.15"/>
    <row r="265" spans="9:9" customFormat="1" ht="10.5" hidden="1" x14ac:dyDescent="0.15"/>
    <row r="266" spans="9:9" customFormat="1" ht="10.5" hidden="1" x14ac:dyDescent="0.15"/>
    <row r="267" spans="9:9" customFormat="1" ht="10.5" hidden="1" x14ac:dyDescent="0.15"/>
    <row r="268" spans="9:9" customFormat="1" ht="10.5" hidden="1" x14ac:dyDescent="0.15"/>
    <row r="269" spans="9:9" customFormat="1" ht="10.5" hidden="1" x14ac:dyDescent="0.15">
      <c r="I269" s="188"/>
    </row>
    <row r="270" spans="9:9" customFormat="1" ht="10.5" hidden="1" x14ac:dyDescent="0.15">
      <c r="I270" s="188"/>
    </row>
    <row r="271" spans="9:9" customFormat="1" ht="10.5" hidden="1" x14ac:dyDescent="0.15">
      <c r="I271" s="188"/>
    </row>
    <row r="272" spans="9:9" customFormat="1" ht="10.5" hidden="1" x14ac:dyDescent="0.15"/>
    <row r="273" spans="1:4" customFormat="1" ht="10.5" hidden="1" x14ac:dyDescent="0.15"/>
    <row r="274" spans="1:4" hidden="1" x14ac:dyDescent="0.2">
      <c r="A274"/>
      <c r="B274"/>
      <c r="C274"/>
      <c r="D274"/>
    </row>
    <row r="275" spans="1:4" hidden="1" x14ac:dyDescent="0.2">
      <c r="A275"/>
      <c r="B275"/>
      <c r="C275"/>
      <c r="D275"/>
    </row>
    <row r="276" spans="1:4" hidden="1" x14ac:dyDescent="0.2">
      <c r="A276"/>
      <c r="B276"/>
      <c r="C276"/>
      <c r="D276"/>
    </row>
    <row r="277" spans="1:4" hidden="1" x14ac:dyDescent="0.2">
      <c r="A277"/>
      <c r="B277"/>
      <c r="C277"/>
      <c r="D277"/>
    </row>
  </sheetData>
  <mergeCells count="1">
    <mergeCell ref="A1:G1"/>
  </mergeCells>
  <hyperlinks>
    <hyperlink ref="H1" location="Contents!A1" display="Contents page" xr:uid="{B84D96B2-79F9-4935-B458-51C64CC24F09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64200E1639164089CEB0DBE256359E" ma:contentTypeVersion="18" ma:contentTypeDescription="Create a new document." ma:contentTypeScope="" ma:versionID="dc475115fd35c0d1de341b27a942ed1b">
  <xsd:schema xmlns:xsd="http://www.w3.org/2001/XMLSchema" xmlns:xs="http://www.w3.org/2001/XMLSchema" xmlns:p="http://schemas.microsoft.com/office/2006/metadata/properties" xmlns:ns2="56e81bb4-027a-4df5-aae0-f27d7b037f1c" xmlns:ns3="ef9b2b15-d5e6-4ef9-8027-755ba79fa452" xmlns:ns4="5ce0f2b5-5be5-4508-bce9-d7011ece0659" targetNamespace="http://schemas.microsoft.com/office/2006/metadata/properties" ma:root="true" ma:fieldsID="2077b323f90c572922bc624e0c51c1eb" ns2:_="" ns3:_="" ns4:_="">
    <xsd:import namespace="56e81bb4-027a-4df5-aae0-f27d7b037f1c"/>
    <xsd:import namespace="ef9b2b15-d5e6-4ef9-8027-755ba79fa452"/>
    <xsd:import namespace="5ce0f2b5-5be5-4508-bce9-d7011ece06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e81bb4-027a-4df5-aae0-f27d7b037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e24e156-28e6-48ad-9c0f-4171595c9d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b2b15-d5e6-4ef9-8027-755ba79fa4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0f2b5-5be5-4508-bce9-d7011ece065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a6d4fad-8258-42c1-88fc-8273435df55b}" ma:internalName="TaxCatchAll" ma:showField="CatchAllData" ma:web="ef9b2b15-d5e6-4ef9-8027-755ba79fa4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e0f2b5-5be5-4508-bce9-d7011ece0659" xsi:nil="true"/>
    <lcf76f155ced4ddcb4097134ff3c332f xmlns="56e81bb4-027a-4df5-aae0-f27d7b037f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A53305-FC7D-4CAB-84E8-38693C7799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e81bb4-027a-4df5-aae0-f27d7b037f1c"/>
    <ds:schemaRef ds:uri="ef9b2b15-d5e6-4ef9-8027-755ba79fa452"/>
    <ds:schemaRef ds:uri="5ce0f2b5-5be5-4508-bce9-d7011ece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A09854-B5FF-4E64-A38C-78BA99D29A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E1FAB3-F5B5-4780-9943-D8B2EE4AB142}">
  <ds:schemaRefs>
    <ds:schemaRef ds:uri="http://schemas.microsoft.com/office/2006/metadata/properties"/>
    <ds:schemaRef ds:uri="http://schemas.microsoft.com/office/infopath/2007/PartnerControls"/>
    <ds:schemaRef ds:uri="5ce0f2b5-5be5-4508-bce9-d7011ece0659"/>
    <ds:schemaRef ds:uri="56e81bb4-027a-4df5-aae0-f27d7b037f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44" baseType="lpstr">
      <vt:lpstr>Contents</vt:lpstr>
      <vt:lpstr>Front page</vt:lpstr>
      <vt:lpstr>Table 1</vt:lpstr>
      <vt:lpstr>Figure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Table 10</vt:lpstr>
      <vt:lpstr>Table 11</vt:lpstr>
      <vt:lpstr>Figure 9a</vt:lpstr>
      <vt:lpstr>Figure 9b</vt:lpstr>
      <vt:lpstr>Table 12</vt:lpstr>
      <vt:lpstr>Table 13</vt:lpstr>
      <vt:lpstr>Table 14</vt:lpstr>
      <vt:lpstr>Table 15</vt:lpstr>
      <vt:lpstr>Fig 1 source</vt:lpstr>
      <vt:lpstr>Fig 4 source</vt:lpstr>
      <vt:lpstr>Fig 6 source</vt:lpstr>
      <vt:lpstr>Fig 7 source</vt:lpstr>
      <vt:lpstr>Fig 8 source</vt:lpstr>
      <vt:lpstr>Chart1</vt:lpstr>
      <vt:lpstr>Contents!Print_Area</vt:lpstr>
      <vt:lpstr>'Figure 1'!Print_Area</vt:lpstr>
      <vt:lpstr>'Front page'!Print_Area</vt:lpstr>
      <vt:lpstr>'Table 1'!Print_Area</vt:lpstr>
      <vt:lpstr>'Table 10'!Print_Area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Tables from Rental Report ‑ December quarter 2024</dc:title>
  <dc:subject/>
  <dc:creator/>
  <cp:keywords>Victoria, rental report, rent statistics, rent, Melbourne, rental, average rental report, rental statistics, rental data</cp:keywords>
  <dc:description/>
  <cp:lastModifiedBy/>
  <cp:revision/>
  <dcterms:created xsi:type="dcterms:W3CDTF">2006-02-21T05:00:41Z</dcterms:created>
  <dcterms:modified xsi:type="dcterms:W3CDTF">2025-02-26T02:40:34Z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0x010100AC64200E1639164089CEB0DBE256359E</vt:lpwstr>
  </property>
  <property fmtid="{D5CDD505-2E9C-101B-9397-08002B2CF9AE}" pid="3" name="MSIP_Label_43e64453-338c-4f93-8a4d-0039a0a41f2a_Enabled">
    <vt:lpwstr>true</vt:lpwstr>
  </property>
  <property fmtid="{D5CDD505-2E9C-101B-9397-08002B2CF9AE}" pid="4" name="MSIP_Label_43e64453-338c-4f93-8a4d-0039a0a41f2a_SetDate">
    <vt:lpwstr>2025-02-24T04:45:00Z</vt:lpwstr>
  </property>
  <property fmtid="{D5CDD505-2E9C-101B-9397-08002B2CF9AE}" pid="5" name="MSIP_Label_43e64453-338c-4f93-8a4d-0039a0a41f2a_Method">
    <vt:lpwstr>Privileged</vt:lpwstr>
  </property>
  <property fmtid="{D5CDD505-2E9C-101B-9397-08002B2CF9AE}" pid="6" name="MSIP_Label_43e64453-338c-4f93-8a4d-0039a0a41f2a_Name">
    <vt:lpwstr>43e64453-338c-4f93-8a4d-0039a0a41f2a</vt:lpwstr>
  </property>
  <property fmtid="{D5CDD505-2E9C-101B-9397-08002B2CF9AE}" pid="7" name="MSIP_Label_43e64453-338c-4f93-8a4d-0039a0a41f2a_SiteId">
    <vt:lpwstr>c0e0601f-0fac-449c-9c88-a104c4eb9f28</vt:lpwstr>
  </property>
  <property fmtid="{D5CDD505-2E9C-101B-9397-08002B2CF9AE}" pid="8" name="MSIP_Label_43e64453-338c-4f93-8a4d-0039a0a41f2a_ActionId">
    <vt:lpwstr>26befa43-6aab-4726-8ff4-7d8b532e9bd5</vt:lpwstr>
  </property>
  <property fmtid="{D5CDD505-2E9C-101B-9397-08002B2CF9AE}" pid="9" name="MSIP_Label_43e64453-338c-4f93-8a4d-0039a0a41f2a_ContentBits">
    <vt:lpwstr>2</vt:lpwstr>
  </property>
  <property fmtid="{D5CDD505-2E9C-101B-9397-08002B2CF9AE}" pid="10" name="MediaServiceImageTags">
    <vt:lpwstr/>
  </property>
</Properties>
</file>